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8190" firstSheet="1" activeTab="1"/>
  </bookViews>
  <sheets>
    <sheet name="Grading Rubric" sheetId="1" state="hidden" r:id="rId1"/>
    <sheet name="ECON 203" sheetId="2" r:id="rId2"/>
    <sheet name="Sheet6" sheetId="3" r:id="rId3"/>
    <sheet name="Sheet5" sheetId="4" r:id="rId4"/>
    <sheet name="Sheet4" sheetId="5" r:id="rId5"/>
    <sheet name="Sheet2" sheetId="6" r:id="rId6"/>
    <sheet name="Sheet1" sheetId="7" r:id="rId7"/>
    <sheet name="Sheet3" sheetId="8" r:id="rId8"/>
  </sheets>
  <definedNames/>
  <calcPr fullCalcOnLoad="1"/>
</workbook>
</file>

<file path=xl/sharedStrings.xml><?xml version="1.0" encoding="utf-8"?>
<sst xmlns="http://schemas.openxmlformats.org/spreadsheetml/2006/main" count="928" uniqueCount="167">
  <si>
    <t>Category</t>
  </si>
  <si>
    <t>A</t>
  </si>
  <si>
    <t>B</t>
  </si>
  <si>
    <t>Work of Distinction</t>
  </si>
  <si>
    <t>Grade</t>
  </si>
  <si>
    <t>Description of Evaluation</t>
  </si>
  <si>
    <t>Passing, but below standard</t>
  </si>
  <si>
    <t>Failing, undeserving of credit</t>
  </si>
  <si>
    <t>F</t>
  </si>
  <si>
    <t>D</t>
  </si>
  <si>
    <t>C</t>
  </si>
  <si>
    <t>Related Grade</t>
  </si>
  <si>
    <t>There appears to be no logical organization of the paper's contents</t>
  </si>
  <si>
    <t>Paper contains minimal distractions that appear in a combination of the following forms: 1. Flow in thought; 2. Spelling and typographical errors; 3. Grammar / mechanics</t>
  </si>
  <si>
    <t>Paper contains numerous distractions that appear in a combination of the following forms: 1. Flow in thought; 2. Spelling and typographical errors; 3. Grammar / mechanics</t>
  </si>
  <si>
    <t>Combination of grammar, spelling and punctuation errors that is unworthy of credit</t>
  </si>
  <si>
    <t>Use of tables, figures and other graphics in support of paper is unworthy of credit</t>
  </si>
  <si>
    <t>Tables, figures and other graphics do not provide much support for the paper; they may have inadequate labels; and numbering sequence is inadequate</t>
  </si>
  <si>
    <t>Tables, figures and other graphics provide marginal support for the paper; some labels may be incomplete; there may be some problems with the numbering sequence</t>
  </si>
  <si>
    <t xml:space="preserve">Tables, figures and other graphics are descriptive and provide solid support for the paper; they are properly labeled and numbered </t>
  </si>
  <si>
    <t>Paper has some blemishes in presentation and may have some weaknesses in organization</t>
  </si>
  <si>
    <t>Presentation has numerous blemishes and there may be a general lack of organization</t>
  </si>
  <si>
    <t>Paper is neatly presented without major blemishes and is generally well-organized</t>
  </si>
  <si>
    <t>Paper is extremely neat and has no blemishes; its organization is outstanding and very easily followed</t>
  </si>
  <si>
    <t>Good transitions used in most sections</t>
  </si>
  <si>
    <t>Some transitions used in paper</t>
  </si>
  <si>
    <t>No effort made to provide appropriate transitions</t>
  </si>
  <si>
    <t>No effort made to make or use external contacts</t>
  </si>
  <si>
    <t>A-</t>
  </si>
  <si>
    <t>A+</t>
  </si>
  <si>
    <t>B-</t>
  </si>
  <si>
    <t>B+</t>
  </si>
  <si>
    <t>C-</t>
  </si>
  <si>
    <t>C+</t>
  </si>
  <si>
    <t>D-</t>
  </si>
  <si>
    <t>D+</t>
  </si>
  <si>
    <t>F-</t>
  </si>
  <si>
    <t>F+</t>
  </si>
  <si>
    <t>Scoring Lookup Table</t>
  </si>
  <si>
    <t>Weight</t>
  </si>
  <si>
    <t>Points</t>
  </si>
  <si>
    <t>Score</t>
  </si>
  <si>
    <t>D-, D, D+</t>
  </si>
  <si>
    <t>C-, C, C+</t>
  </si>
  <si>
    <t>B-, B, B+</t>
  </si>
  <si>
    <t>A-, A, A+</t>
  </si>
  <si>
    <t>Grade on Paper</t>
  </si>
  <si>
    <t>Input</t>
  </si>
  <si>
    <t>Paper makes minimal use of transitions</t>
  </si>
  <si>
    <t>Paper contains an unacceptably large number of spelling and typographical errors along with numerous mistakes in grammar and writing mechanics</t>
  </si>
  <si>
    <t>Satisfactory, meets essential requirements</t>
  </si>
  <si>
    <t>Superior Work and clearly above average</t>
  </si>
  <si>
    <t>No effort to examine comparative stock returns and risks</t>
  </si>
  <si>
    <t>Some effort to look at stock returns and risks but analysis lacks both breadth and depth</t>
  </si>
  <si>
    <t>Reasonable recommendation developed from the information and data used in the analysis; good effort to think critically in the development and defense of a recommendation</t>
  </si>
  <si>
    <t>Report contains a recommendation that is marginally supported by the data and information in the report, which may be less than complete; little effort to analyze and think critically about the recommendation</t>
  </si>
  <si>
    <t>Report contains a recommendation that has little support from the data and analysis; not much critical thinking is apparent in the development of recommendation</t>
  </si>
  <si>
    <t>No obvious effort to use professional research sources</t>
  </si>
  <si>
    <t xml:space="preserve">Students:  </t>
  </si>
  <si>
    <t>RESEARCH APPROACH AND USE OF APPROPRIATE PROFESSIONAL SOURCES OF INFORMATION AND DATA</t>
  </si>
  <si>
    <t>7. Development and Defense of Final Recommendation Through Professional Analysis and Critical Thinking</t>
  </si>
  <si>
    <t>8. Organization, Format and Presentation of Paper including Introduction, Body, and Summary</t>
  </si>
  <si>
    <t>9. Writing, Grammar, Spelling &amp; Punctuation; Use of APA Citation Methodology</t>
  </si>
  <si>
    <t>12. Research Sources and Significance of Research Information and Data</t>
  </si>
  <si>
    <t>15. Individualized Comments About Research Paper</t>
  </si>
  <si>
    <t>5. Stock Price Performance Analysis</t>
  </si>
  <si>
    <t>Little or no effort in development of an appropriate recommendation; analysis appears to be missing critical thinking</t>
  </si>
  <si>
    <t>Paper is clear and concise and appropriate grammar is used throughout; all references are cited appropriately; paper does not have any significant errors</t>
  </si>
  <si>
    <t>10. Use of Tables, Figures and Other Graphics to Summarize and Support Analysis Presented in the Paper</t>
  </si>
  <si>
    <t>Tables, figures and other graphics are very descriptive and provide exceptionally strong support for the paper; there are no errors in labels or in the numbering sequence</t>
  </si>
  <si>
    <t>11. Logical and Smooth Flowing Transitions and Relationships Among Sections of the Written Report</t>
  </si>
  <si>
    <t>Very effective transitions are used throughout the written analysis</t>
  </si>
  <si>
    <t>Little effort made to use appropriate professional research sources which may be accompanied by inadequate documentation</t>
  </si>
  <si>
    <t>Some effort to identify and use approproate and professional research sources with some documentation</t>
  </si>
  <si>
    <t>Good effort to identify and use appropriate and professional research sources; appropriate and professional use of APA documentation</t>
  </si>
  <si>
    <t>Excellent and successful effort to identify and use appropriate and professional research sources including Library Search Engines, Websites, S&amp;P, SEC, NYSE, Competitors, 10K Report, analyst reports, news releases, articles, etc.; appropriate and accurate documentation</t>
  </si>
  <si>
    <t>Made efforts to contact external resources but were largely unsuccessful resulting in little contribution to the analysis</t>
  </si>
  <si>
    <t>Made contact with one external person and may have listened to an earnings call, but interpretation is not well-developed</t>
  </si>
  <si>
    <t xml:space="preserve">Total </t>
  </si>
  <si>
    <t>ORGANIZATION OF PAPER &amp; CRITICAL THINKING</t>
  </si>
  <si>
    <t>PRESENTATION OF PAPER AND WRITING</t>
  </si>
  <si>
    <t>13. Utilization of 10K and Annual Report, etc.</t>
  </si>
  <si>
    <t>3. Valuation - Discounted Cash Flow Analysis and Comparables Valuation</t>
  </si>
  <si>
    <t>4. Analysis of Analysts' Earnings Projections and Projected Performance</t>
  </si>
  <si>
    <t>1. Analysis of the Industry and Opportunities for Growth</t>
  </si>
  <si>
    <t>2. Financial Analysis of the Company and Its Comparative Performance in the Industry</t>
  </si>
  <si>
    <t>6. Technical Analysis of Company Stock Price Using Online Resources</t>
  </si>
  <si>
    <t>GRADING RUBRIC FOR SECURITIES ANALYSIS PAPER - COMPREHENSIVE STOCK ANALYSIS</t>
  </si>
  <si>
    <t>Excellent and very thorough, comprehensive analysis of strengths, weaknesses and opportunities</t>
  </si>
  <si>
    <t>Good effort is made to analyze the strengths, weaknesses and opportunities</t>
  </si>
  <si>
    <t>The analysis identifies some strengths, weaknesses and opportunities</t>
  </si>
  <si>
    <t>Only  a superficial effort to examine strengths, weaknesses and opportunities</t>
  </si>
  <si>
    <t>An inadequate examination of factors that is unworthy of credit</t>
  </si>
  <si>
    <t>Financial analysis of the company using ratios and other performance indicators is so weak and incomplete that it is unworthy of credit</t>
  </si>
  <si>
    <t>Minimal effort to use appropriate financial analysis; analysis of the company fails to convey an understanding of overall performance</t>
  </si>
  <si>
    <t>Financial analysis of the company uses some ratios and other indicators, but the analysis provides only a marginal understanding of overall performance</t>
  </si>
  <si>
    <t xml:space="preserve">Presents a reasonably complete financial analysis of the company using most of the appropriate ratios and other indicators and conveys a good understanding of overall performance </t>
  </si>
  <si>
    <t>Presents a comprehensive financial analysis of the company using all appropriate ratios and other indicators and offers an excellent comparative analysis and interpretation of overall performance</t>
  </si>
  <si>
    <t>Effort to review and analyze discounted cash flow valuation and valuation by comparables is unworthy of credit</t>
  </si>
  <si>
    <t>Little effort and success in completing a discounted cash flow analysis and valuation by comparables</t>
  </si>
  <si>
    <t>Made an average effort to complete or review discounted cash flow valuation and valuation by comparables; one method may be particularly weak or missing</t>
  </si>
  <si>
    <t>Good review of both discounted cash flow valuation and valuation by comparables; presents good understanding and analysis of valuation methods</t>
  </si>
  <si>
    <t>Comprehensive analysis of discounted cash flow valuation and valuation by comparables; demonstrates excellent understanding and presentation of both valuation methodologies</t>
  </si>
  <si>
    <t>An unacceptable review of analysts' earnings and performance projections</t>
  </si>
  <si>
    <t>Little effort to complete an analysis and review of analysts' earnings projections and projected performance</t>
  </si>
  <si>
    <t>An average effort to evaluate analysts' earnings projections and projected performance</t>
  </si>
  <si>
    <t>Good effort to examine and analyze analysts' earnings projections; good effort to examine performance projections</t>
  </si>
  <si>
    <t>Comprehensive effort that shows in depth examinatin and analysis of analysts' earnings projections and how those projections factor into estimates of future performance</t>
  </si>
  <si>
    <t>Some effort to develop comparative analysis of stock returns and risks of the company, but analysis is incomplete and cursory in some areas</t>
  </si>
  <si>
    <t>Analysis includes good effort to develop a critical comparative analysis of stock returns and risks; identifies major stockholders, and there is some analysis of who is buying and selling the stock; good risk analysis with beta and standard deviation</t>
  </si>
  <si>
    <t>Analysis shows thorough and accurate understanding of who owns the company; excellent comparative analysis of returns and risks; analysis provides good analysis of who is buying and selling the stock, and who controls the company; good review of beta and standard deviation</t>
  </si>
  <si>
    <t>No effort to complete technical analysis</t>
  </si>
  <si>
    <t>Weak effort to complete technical analysis with only a couple of indicators; interpretation is weak</t>
  </si>
  <si>
    <t>Average effort to complete technical analysis; understanding of indicators may me marginal and interpretation may be weak</t>
  </si>
  <si>
    <t>Very good effort to complete technical analysis; uses good online resources; shows good understanding and interpretation of indicators</t>
  </si>
  <si>
    <t>Excellent use of key information and data to think critically and to develop and support a logical recommendation; recommendation is fully and logically supported by the historical and comparative analysis and valuations</t>
  </si>
  <si>
    <t xml:space="preserve">14.  Utilization of External Contacts Including Listening to Company's Earnings Call(s), and Contact with Analysts </t>
  </si>
  <si>
    <t>Good success making contacts with several external contacts that contributed to understanding company's operations</t>
  </si>
  <si>
    <t>Outstanding and excellent use of external contacts including listening and interpreting earnings calls, contact with analysts and use of other resources</t>
  </si>
  <si>
    <t>Paper demonstrates comprehensive use and understanding of information in 10K and Annual Report</t>
  </si>
  <si>
    <t>Paper includes some references to significant items of information from 10K and Annual Report</t>
  </si>
  <si>
    <t>Paper provides some indication that 10K and Annual Report were researched for the paper</t>
  </si>
  <si>
    <t>Little evidence of use of the 10K and Annual Report in preparing the analysis</t>
  </si>
  <si>
    <t>No documented or obvious use of company's' 10K and Annual Report</t>
  </si>
  <si>
    <t>ANALYSIS  AND VALUATIONS</t>
  </si>
  <si>
    <t>STOCK RISK/ RETURN ANALYSIS AND TECHNICAL ANALYSIS</t>
  </si>
  <si>
    <t>Excellent effort to complete technical analysis; good use of good online resources; includes many of the major indicators along with excellend and accurate interpretation</t>
  </si>
  <si>
    <t xml:space="preserve">GRADING RUBRIC FOR ECON 203 PAPER </t>
  </si>
  <si>
    <t>ANALYSIS  OF THE DATA, APPLICATION OF ECONOMIC CONCEPTS AND FORMULAS</t>
  </si>
  <si>
    <t>8. Individualized Comments About Research Paper</t>
  </si>
  <si>
    <t xml:space="preserve">Student:  </t>
  </si>
  <si>
    <t>Complete in all respects; reflects all requirements</t>
  </si>
  <si>
    <t>Complete in most respects; reflects most requirements</t>
  </si>
  <si>
    <t>Incomplete in many respects; reflects few requirements</t>
  </si>
  <si>
    <t>Incomplete in most respects; does not reflect requirements</t>
  </si>
  <si>
    <t>Incomplete in most respects, the paper is unworthy of credit</t>
  </si>
  <si>
    <t>Demonstrates an inadequate understanding of the topic(s) and issue(s)</t>
  </si>
  <si>
    <t>Demonstrates an acceptable understanding of the topic(s) and issue(s)</t>
  </si>
  <si>
    <t>Demonstrates an accomplished understanding of the topic(s) and issue(s)</t>
  </si>
  <si>
    <t>Demonstrates a sophisticated understanding of the topic(s) and issue(s)</t>
  </si>
  <si>
    <t>Demonstrates an inadequate understanding of the topic(s) and issue(s), is unworthy of credit</t>
  </si>
  <si>
    <t>Presents an incomplete analysis of the issues identified. Makes little or no connection between the issues identified and the strategic concepts studied in the reading. Supports diagnosis and opinions with few reasons and little evidence; argument is one-sided and not objective. Presents realistic or appropriate recommendations with little, if any, support from the information presented and concepts from the reading</t>
  </si>
  <si>
    <t>Presents a superficial analysis of some of the issues identified; omits necessary financial calculations. Makes appropriate but somewhat vague connections between the issues and concepts studied in the reading; demonstrates limited command of the strategic concepts and analytical tools studied. Supports diagnosis and opinions with limited reasons and evidence; presents a somewhat one-sided argument. Presents realistic or appropriate recommendations supported by the information presented and concepts from the reading</t>
  </si>
  <si>
    <t>Presents a thorough analysis of most issues identified; includes most necessary financial calculations. Makes appropriate connections between the issues identified and the strategic concepts studied in the reading; demonstrates good command of the strategic concepts and analytical tools studied. Supports diagnosis and opinions with reasons and evidence; presents a fairly balanced view; interpretation is both reasonable and objective. Presents specific, realistic, and appropriate recommendations supported by the information presented and concepts from the reading.</t>
  </si>
  <si>
    <t>Presents an insightful and thorough analysis of all issues identified; includes all necessary financial calculations. Makes appropriate and powerful connections between the issues identified and the strategic concepts studied in the reading; demonstrates complete command of the strategic concepts and analytical tools studied. Supports diagnosis and opinions with strong arguments and evidence; presents a balanced and critical view; interpretation is both reasonable and objective.Presents detailed, realistic, and appropriate recommendations clearly supported by the information presented and concepts from the reading</t>
  </si>
  <si>
    <t>Supplements case study, if at all, with incomplete research and documentation</t>
  </si>
  <si>
    <t>Supplements case study with limited research into the present situation of the company; provides limited documentation of sources consulted</t>
  </si>
  <si>
    <t>Supplements case study with relevant research into the present situation of the company; documents all sources of information</t>
  </si>
  <si>
    <t>Supplements case study with relevant and extensive research into the present situation of the company; clearly and thoroughly documents all sources of information</t>
  </si>
  <si>
    <t>Writing is unfocused, rambling, or contains serious errors; lacks detail and relevant data and information; poorly organized</t>
  </si>
  <si>
    <t>Writing lacks clarity or conciseness and contains numerous errors; gives insufficient detail and relevant data and information; lacks organization</t>
  </si>
  <si>
    <t>Writing is accomplished in terms of clarity and conciseness and contains only a few errors; includes sufficient details and relevant data and information; well-organized</t>
  </si>
  <si>
    <t>Writing demonstrates a sophisticated clarity, conciseness, and correctness; includes thorough details and relevant data and information; extremely well-organized</t>
  </si>
  <si>
    <t>Writing is unfocused, rambling, or contains serious errors; does not comtain detail and relevant data and information; poorly organized, that is unworthy of credit</t>
  </si>
  <si>
    <t>Does not use APA guidelines</t>
  </si>
  <si>
    <t>Reflects incomplete knowledge of APA guidelines</t>
  </si>
  <si>
    <t>Reflects poor knowledge of APA guidelines</t>
  </si>
  <si>
    <t>Uses APA guidelines with minor violations to cite sources</t>
  </si>
  <si>
    <t>Uses APA guidelines accurately and consistently to cite sources</t>
  </si>
  <si>
    <t xml:space="preserve">The project does not contain any research, that is unworthy of credit
</t>
  </si>
  <si>
    <t>Completeness (10% of the paper grade)</t>
  </si>
  <si>
    <t>Understanding (20% of the paper grade)</t>
  </si>
  <si>
    <t>Analysis, evaluation, and recommendations (40% of the paper grade)</t>
  </si>
  <si>
    <t>Research (10% of the paper grade)</t>
  </si>
  <si>
    <t>Writing mechanics (10% of the paper grade)</t>
  </si>
  <si>
    <t>APA guidelines (10% of the paper grade)</t>
  </si>
  <si>
    <t>The analysis, evaluation, and recommendations  of the issues are unworthy of credit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</si>
</sst>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0"/>
      <name val="Times New Roman"/>
      <family val="1"/>
    </font>
    <font>
      <sz val="8"/>
      <name val="Arial"/>
      <family val="0"/>
    </font>
    <font>
      <b/>
      <sz val="12"/>
      <color indexed="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1" fillId="0" borderId="0" xfId="0" applyFont="1" applyAlignment="1">
      <alignment horizontal="center" wrapText="1"/>
    </xf>
    <xf numFmtId="0" fontId="1" fillId="0" borderId="0" xfId="0" applyFont="1" applyAlignment="1">
      <alignment horizontal="center"/>
    </xf>
    <xf numFmtId="0" fontId="1" fillId="0" borderId="10" xfId="0" applyFont="1" applyBorder="1" applyAlignment="1">
      <alignment horizont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33" borderId="0" xfId="0" applyFont="1" applyFill="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wrapText="1"/>
    </xf>
    <xf numFmtId="0" fontId="1" fillId="0" borderId="0" xfId="0" applyFont="1" applyBorder="1" applyAlignment="1">
      <alignment wrapText="1"/>
    </xf>
    <xf numFmtId="0" fontId="1" fillId="0" borderId="15" xfId="0" applyFont="1" applyBorder="1" applyAlignment="1">
      <alignment wrapText="1"/>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horizontal="left" vertical="center" wrapText="1"/>
    </xf>
    <xf numFmtId="49" fontId="1" fillId="0" borderId="11"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0" fontId="1" fillId="0" borderId="15" xfId="0" applyFont="1" applyBorder="1" applyAlignment="1">
      <alignment horizontal="center"/>
    </xf>
    <xf numFmtId="49" fontId="1" fillId="0" borderId="16" xfId="0" applyNumberFormat="1"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34" borderId="10" xfId="0" applyFont="1" applyFill="1" applyBorder="1" applyAlignment="1">
      <alignment horizontal="center" vertical="center"/>
    </xf>
    <xf numFmtId="0" fontId="1" fillId="0" borderId="10" xfId="0" applyFont="1" applyBorder="1" applyAlignment="1" quotePrefix="1">
      <alignment horizontal="center" vertical="center"/>
    </xf>
    <xf numFmtId="10"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2" fontId="1" fillId="0" borderId="0" xfId="0" applyNumberFormat="1" applyFont="1" applyAlignment="1">
      <alignment/>
    </xf>
    <xf numFmtId="2" fontId="1" fillId="0" borderId="10" xfId="0" applyNumberFormat="1" applyFont="1" applyBorder="1" applyAlignment="1">
      <alignment horizontal="center" vertical="center"/>
    </xf>
    <xf numFmtId="2" fontId="1" fillId="0" borderId="0" xfId="0" applyNumberFormat="1" applyFont="1" applyAlignment="1">
      <alignment horizontal="center"/>
    </xf>
    <xf numFmtId="0" fontId="1" fillId="33" borderId="0" xfId="0" applyFont="1" applyFill="1" applyAlignment="1">
      <alignment/>
    </xf>
    <xf numFmtId="2" fontId="1" fillId="33" borderId="0" xfId="0" applyNumberFormat="1" applyFont="1" applyFill="1" applyAlignment="1">
      <alignment/>
    </xf>
    <xf numFmtId="0" fontId="3" fillId="0" borderId="0" xfId="0" applyFont="1" applyAlignment="1">
      <alignment horizontal="center"/>
    </xf>
    <xf numFmtId="0" fontId="1" fillId="0" borderId="21" xfId="0" applyFont="1" applyBorder="1" applyAlignment="1">
      <alignment/>
    </xf>
    <xf numFmtId="0" fontId="3" fillId="0" borderId="22" xfId="0" applyFont="1" applyBorder="1" applyAlignment="1">
      <alignment horizontal="center"/>
    </xf>
    <xf numFmtId="0" fontId="1" fillId="0" borderId="22" xfId="0" applyFont="1" applyBorder="1" applyAlignment="1">
      <alignment/>
    </xf>
    <xf numFmtId="0" fontId="1" fillId="0" borderId="23" xfId="0" applyFont="1" applyBorder="1" applyAlignment="1">
      <alignment/>
    </xf>
    <xf numFmtId="0" fontId="1" fillId="0" borderId="0" xfId="0" applyFont="1" applyAlignment="1">
      <alignment horizontal="right" vertical="center" wrapText="1"/>
    </xf>
    <xf numFmtId="0" fontId="4" fillId="33" borderId="0" xfId="0" applyFont="1" applyFill="1" applyAlignment="1">
      <alignment horizontal="left" vertical="center"/>
    </xf>
    <xf numFmtId="10" fontId="1" fillId="33" borderId="0" xfId="0" applyNumberFormat="1" applyFont="1" applyFill="1" applyAlignment="1">
      <alignment horizontal="center"/>
    </xf>
    <xf numFmtId="0" fontId="1" fillId="0" borderId="0" xfId="0" applyFont="1" applyAlignment="1">
      <alignment horizontal="right"/>
    </xf>
    <xf numFmtId="0" fontId="1" fillId="33" borderId="10" xfId="0" applyFont="1" applyFill="1" applyBorder="1" applyAlignment="1">
      <alignment horizontal="center" vertical="center"/>
    </xf>
    <xf numFmtId="0" fontId="1" fillId="33" borderId="10" xfId="0" applyFont="1" applyFill="1" applyBorder="1" applyAlignment="1" quotePrefix="1">
      <alignment horizontal="center" vertical="center"/>
    </xf>
    <xf numFmtId="10" fontId="1" fillId="33"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0" fontId="1" fillId="0" borderId="0" xfId="0" applyNumberFormat="1"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J86"/>
    </sheetView>
  </sheetViews>
  <sheetFormatPr defaultColWidth="9.140625" defaultRowHeight="12.75"/>
  <cols>
    <col min="1" max="1" width="25.7109375" style="6" customWidth="1"/>
    <col min="2" max="6" width="20.7109375" style="1" customWidth="1"/>
    <col min="7" max="8" width="10.7109375" style="1" customWidth="1"/>
    <col min="9" max="9" width="9.140625" style="1" customWidth="1"/>
    <col min="10" max="10" width="9.140625" style="38" customWidth="1"/>
    <col min="11" max="11" width="9.140625" style="1" customWidth="1"/>
  </cols>
  <sheetData>
    <row r="1" ht="16.5" thickBot="1">
      <c r="D1" s="43"/>
    </row>
    <row r="2" spans="1:5" ht="16.5" thickBot="1">
      <c r="A2" s="48"/>
      <c r="B2" s="44"/>
      <c r="C2" s="45"/>
      <c r="D2" s="46"/>
      <c r="E2" s="47"/>
    </row>
    <row r="3" ht="12.75">
      <c r="D3" s="3"/>
    </row>
    <row r="4" spans="2:9" ht="12.75">
      <c r="B4" s="4"/>
      <c r="C4" s="4"/>
      <c r="D4" s="4"/>
      <c r="E4" s="4"/>
      <c r="F4" s="4"/>
      <c r="I4" s="2"/>
    </row>
    <row r="5" spans="2:9" ht="12.75">
      <c r="B5" s="2"/>
      <c r="C5" s="2"/>
      <c r="D5" s="3"/>
      <c r="E5" s="2"/>
      <c r="F5" s="2"/>
      <c r="I5" s="2"/>
    </row>
    <row r="6" spans="2:9" ht="12.75">
      <c r="B6" s="4"/>
      <c r="C6" s="4"/>
      <c r="D6" s="4"/>
      <c r="E6" s="4"/>
      <c r="F6" s="4"/>
      <c r="I6" s="2"/>
    </row>
    <row r="7" spans="1:7" ht="12.75">
      <c r="A7" s="7"/>
      <c r="B7" s="5"/>
      <c r="C7" s="5"/>
      <c r="D7" s="5"/>
      <c r="E7" s="5"/>
      <c r="F7" s="5"/>
      <c r="G7" s="3"/>
    </row>
    <row r="8" spans="1:10" ht="12.75">
      <c r="A8" s="49"/>
      <c r="B8" s="8"/>
      <c r="C8" s="8"/>
      <c r="D8" s="8"/>
      <c r="E8" s="8"/>
      <c r="F8" s="8"/>
      <c r="G8" s="3"/>
      <c r="H8" s="3"/>
      <c r="I8" s="3"/>
      <c r="J8" s="40"/>
    </row>
    <row r="9" spans="2:10" ht="12.75">
      <c r="B9" s="9"/>
      <c r="C9" s="9"/>
      <c r="D9" s="9"/>
      <c r="E9" s="9"/>
      <c r="F9" s="9"/>
      <c r="G9" s="34"/>
      <c r="H9" s="35"/>
      <c r="I9" s="36"/>
      <c r="J9" s="39"/>
    </row>
    <row r="10" spans="2:10" ht="12.75">
      <c r="B10" s="9"/>
      <c r="C10" s="9"/>
      <c r="D10" s="9"/>
      <c r="E10" s="9"/>
      <c r="F10" s="9"/>
      <c r="G10" s="34"/>
      <c r="H10" s="35"/>
      <c r="I10" s="36"/>
      <c r="J10" s="39"/>
    </row>
    <row r="11" spans="2:10" ht="12.75">
      <c r="B11" s="25"/>
      <c r="C11" s="25"/>
      <c r="D11" s="25"/>
      <c r="E11" s="25"/>
      <c r="F11" s="25"/>
      <c r="G11" s="34"/>
      <c r="H11" s="35"/>
      <c r="I11" s="36"/>
      <c r="J11" s="39"/>
    </row>
    <row r="12" spans="2:10" ht="12.75">
      <c r="B12" s="25"/>
      <c r="C12" s="25"/>
      <c r="D12" s="25"/>
      <c r="E12" s="25"/>
      <c r="F12" s="25"/>
      <c r="G12" s="34"/>
      <c r="H12" s="35"/>
      <c r="I12" s="36"/>
      <c r="J12" s="39"/>
    </row>
    <row r="13" spans="1:10" ht="12.75">
      <c r="A13" s="49"/>
      <c r="B13" s="8"/>
      <c r="C13" s="8"/>
      <c r="D13" s="8"/>
      <c r="E13" s="8"/>
      <c r="F13" s="8"/>
      <c r="G13" s="41"/>
      <c r="H13" s="41"/>
      <c r="I13" s="41"/>
      <c r="J13" s="42"/>
    </row>
    <row r="14" spans="2:10" ht="12.75">
      <c r="B14" s="9"/>
      <c r="C14" s="9"/>
      <c r="D14" s="9"/>
      <c r="E14" s="9"/>
      <c r="F14" s="9"/>
      <c r="G14" s="34"/>
      <c r="H14" s="35"/>
      <c r="I14" s="36"/>
      <c r="J14" s="39"/>
    </row>
    <row r="15" spans="2:10" ht="12.75">
      <c r="B15" s="9"/>
      <c r="C15" s="9"/>
      <c r="D15" s="9"/>
      <c r="E15" s="9"/>
      <c r="F15" s="9"/>
      <c r="G15" s="34"/>
      <c r="H15" s="35"/>
      <c r="I15" s="36"/>
      <c r="J15" s="39"/>
    </row>
    <row r="16" spans="1:10" ht="12.75">
      <c r="A16" s="49"/>
      <c r="B16" s="8"/>
      <c r="C16" s="8"/>
      <c r="D16" s="8"/>
      <c r="E16" s="8"/>
      <c r="F16" s="8"/>
      <c r="G16" s="52"/>
      <c r="H16" s="53"/>
      <c r="I16" s="54"/>
      <c r="J16" s="55"/>
    </row>
    <row r="17" spans="2:10" ht="12.75">
      <c r="B17" s="25"/>
      <c r="C17" s="25"/>
      <c r="D17" s="25"/>
      <c r="E17" s="25"/>
      <c r="F17" s="25"/>
      <c r="G17" s="34"/>
      <c r="H17" s="35"/>
      <c r="I17" s="36"/>
      <c r="J17" s="39"/>
    </row>
    <row r="18" spans="1:10" ht="12.75">
      <c r="A18" s="49"/>
      <c r="B18" s="8"/>
      <c r="C18" s="8"/>
      <c r="D18" s="8"/>
      <c r="E18" s="8"/>
      <c r="F18" s="8"/>
      <c r="G18" s="41"/>
      <c r="H18" s="41"/>
      <c r="I18" s="41"/>
      <c r="J18" s="42"/>
    </row>
    <row r="19" spans="2:10" ht="12.75">
      <c r="B19" s="9"/>
      <c r="C19" s="9"/>
      <c r="D19" s="9"/>
      <c r="E19" s="9"/>
      <c r="F19" s="9"/>
      <c r="G19" s="34"/>
      <c r="H19" s="35"/>
      <c r="I19" s="36"/>
      <c r="J19" s="39"/>
    </row>
    <row r="20" spans="2:10" ht="12.75">
      <c r="B20" s="9"/>
      <c r="C20" s="9"/>
      <c r="D20" s="9"/>
      <c r="E20" s="9"/>
      <c r="F20" s="9"/>
      <c r="G20" s="34"/>
      <c r="H20" s="35"/>
      <c r="I20" s="36"/>
      <c r="J20" s="39"/>
    </row>
    <row r="21" spans="2:10" ht="12.75">
      <c r="B21" s="9"/>
      <c r="C21" s="9"/>
      <c r="D21" s="9"/>
      <c r="E21" s="9"/>
      <c r="F21" s="9"/>
      <c r="G21" s="34"/>
      <c r="H21" s="35"/>
      <c r="I21" s="36"/>
      <c r="J21" s="39"/>
    </row>
    <row r="22" spans="2:10" ht="12.75">
      <c r="B22" s="9"/>
      <c r="C22" s="9"/>
      <c r="D22" s="9"/>
      <c r="E22" s="9"/>
      <c r="F22" s="9"/>
      <c r="G22" s="34"/>
      <c r="H22" s="35"/>
      <c r="I22" s="36"/>
      <c r="J22" s="39"/>
    </row>
    <row r="23" spans="1:10" ht="12.75">
      <c r="A23" s="49"/>
      <c r="B23" s="8"/>
      <c r="C23" s="8"/>
      <c r="D23" s="8"/>
      <c r="E23" s="8"/>
      <c r="F23" s="8"/>
      <c r="G23" s="41"/>
      <c r="H23" s="41"/>
      <c r="I23" s="41"/>
      <c r="J23" s="42"/>
    </row>
    <row r="24" spans="2:10" ht="12.75">
      <c r="B24" s="5"/>
      <c r="C24" s="5"/>
      <c r="D24" s="5"/>
      <c r="E24" s="5"/>
      <c r="F24" s="5"/>
      <c r="G24" s="34"/>
      <c r="H24" s="35"/>
      <c r="I24" s="36"/>
      <c r="J24" s="39"/>
    </row>
    <row r="25" spans="2:10" ht="12.75">
      <c r="B25" s="25"/>
      <c r="C25" s="25"/>
      <c r="D25" s="25"/>
      <c r="E25" s="25"/>
      <c r="F25" s="25"/>
      <c r="G25" s="34"/>
      <c r="H25" s="35"/>
      <c r="I25" s="36"/>
      <c r="J25" s="39"/>
    </row>
    <row r="26" spans="2:10" ht="12.75">
      <c r="B26" s="9"/>
      <c r="C26" s="9"/>
      <c r="D26" s="9"/>
      <c r="E26" s="9"/>
      <c r="F26" s="9"/>
      <c r="G26" s="34"/>
      <c r="H26" s="35"/>
      <c r="I26" s="36"/>
      <c r="J26" s="39"/>
    </row>
    <row r="27" spans="8:9" ht="12.75">
      <c r="H27" s="51"/>
      <c r="I27" s="50"/>
    </row>
    <row r="28" spans="2:10" ht="12.75">
      <c r="B28" s="11"/>
      <c r="C28" s="12"/>
      <c r="D28" s="12"/>
      <c r="E28" s="12"/>
      <c r="F28" s="13"/>
      <c r="I28" s="37"/>
      <c r="J28" s="39"/>
    </row>
    <row r="29" spans="2:6" ht="12.75">
      <c r="B29" s="14"/>
      <c r="C29" s="10"/>
      <c r="D29" s="10"/>
      <c r="E29" s="10"/>
      <c r="F29" s="15"/>
    </row>
    <row r="30" spans="2:6" ht="12.75">
      <c r="B30" s="14"/>
      <c r="C30" s="10"/>
      <c r="D30" s="10"/>
      <c r="E30" s="10"/>
      <c r="F30" s="15"/>
    </row>
    <row r="31" spans="2:6" ht="12.75">
      <c r="B31" s="16"/>
      <c r="C31" s="17"/>
      <c r="D31" s="17"/>
      <c r="E31" s="17"/>
      <c r="F31" s="18"/>
    </row>
    <row r="32" spans="2:6" ht="12.75">
      <c r="B32" s="19"/>
      <c r="C32" s="20"/>
      <c r="D32" s="20"/>
      <c r="E32" s="20"/>
      <c r="F32" s="21"/>
    </row>
    <row r="33" spans="2:6" ht="12.75">
      <c r="B33" s="22"/>
      <c r="C33" s="23"/>
      <c r="D33" s="23"/>
      <c r="E33" s="23"/>
      <c r="F33" s="24"/>
    </row>
    <row r="35" spans="2:3" ht="12.75">
      <c r="B35" s="32"/>
      <c r="C35" s="33"/>
    </row>
    <row r="36" spans="2:3" ht="12.75">
      <c r="B36" s="26"/>
      <c r="C36" s="27"/>
    </row>
    <row r="37" spans="2:3" ht="12.75">
      <c r="B37" s="28"/>
      <c r="C37" s="29"/>
    </row>
    <row r="38" spans="2:3" ht="12.75">
      <c r="B38" s="28"/>
      <c r="C38" s="29"/>
    </row>
    <row r="39" spans="2:3" ht="12.75">
      <c r="B39" s="28"/>
      <c r="C39" s="29"/>
    </row>
    <row r="40" spans="2:3" ht="12.75">
      <c r="B40" s="28"/>
      <c r="C40" s="29"/>
    </row>
    <row r="41" spans="2:3" ht="12.75">
      <c r="B41" s="28"/>
      <c r="C41" s="29"/>
    </row>
    <row r="42" spans="2:3" ht="12.75">
      <c r="B42" s="28"/>
      <c r="C42" s="29"/>
    </row>
    <row r="43" spans="2:3" ht="12.75">
      <c r="B43" s="28"/>
      <c r="C43" s="29"/>
    </row>
    <row r="44" spans="2:3" ht="12.75">
      <c r="B44" s="28"/>
      <c r="C44" s="29"/>
    </row>
    <row r="45" spans="2:3" ht="12.75">
      <c r="B45" s="28"/>
      <c r="C45" s="29"/>
    </row>
    <row r="46" spans="2:3" ht="12.75">
      <c r="B46" s="28"/>
      <c r="C46" s="29"/>
    </row>
    <row r="47" spans="2:3" ht="12.75">
      <c r="B47" s="28"/>
      <c r="C47" s="29"/>
    </row>
    <row r="48" spans="2:3" ht="12.75">
      <c r="B48" s="28"/>
      <c r="C48" s="29"/>
    </row>
    <row r="49" spans="2:3" ht="12.75">
      <c r="B49" s="28"/>
      <c r="C49" s="29"/>
    </row>
    <row r="50" spans="2:3" ht="12.75">
      <c r="B50" s="30"/>
      <c r="C50" s="31"/>
    </row>
  </sheetData>
  <sheetProtection/>
  <printOptions/>
  <pageMargins left="0.75" right="0.25" top="0.25" bottom="0.25" header="0.5" footer="0.5"/>
  <pageSetup horizontalDpi="600" verticalDpi="600" orientation="portrait" scale="45" r:id="rId1"/>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4">
      <selection activeCell="M9" sqref="M9"/>
    </sheetView>
  </sheetViews>
  <sheetFormatPr defaultColWidth="9.140625" defaultRowHeight="12.75"/>
  <cols>
    <col min="1" max="1" width="14.7109375" style="0" customWidth="1"/>
    <col min="2" max="2" width="15.8515625" style="0" customWidth="1"/>
    <col min="3" max="3" width="16.7109375" style="0" customWidth="1"/>
    <col min="4" max="4" width="17.140625" style="0" customWidth="1"/>
    <col min="5" max="5" width="18.8515625" style="0" customWidth="1"/>
    <col min="6" max="6" width="22.140625" style="0" customWidth="1"/>
  </cols>
  <sheetData>
    <row r="1" spans="1:10" ht="16.5" thickBot="1">
      <c r="A1" s="6"/>
      <c r="B1" s="1"/>
      <c r="C1" s="1"/>
      <c r="D1" s="43" t="s">
        <v>127</v>
      </c>
      <c r="E1" s="1"/>
      <c r="F1" s="1"/>
      <c r="G1" s="1"/>
      <c r="H1" s="1"/>
      <c r="I1" s="1"/>
      <c r="J1" s="38"/>
    </row>
    <row r="2" spans="1:10" ht="16.5" thickBot="1">
      <c r="A2" s="48" t="s">
        <v>130</v>
      </c>
      <c r="B2" s="44"/>
      <c r="C2" s="45"/>
      <c r="D2" s="46"/>
      <c r="E2" s="47"/>
      <c r="F2" s="1"/>
      <c r="G2" s="1"/>
      <c r="H2" s="1"/>
      <c r="I2" s="1"/>
      <c r="J2" s="38"/>
    </row>
    <row r="3" spans="1:10" ht="12.75">
      <c r="A3" s="6"/>
      <c r="B3" s="1"/>
      <c r="C3" s="1"/>
      <c r="D3" s="3" t="s">
        <v>5</v>
      </c>
      <c r="E3" s="1"/>
      <c r="F3" s="1"/>
      <c r="G3" s="1"/>
      <c r="H3" s="1"/>
      <c r="I3" s="1"/>
      <c r="J3" s="38"/>
    </row>
    <row r="4" spans="1:10" ht="38.25">
      <c r="A4" s="6"/>
      <c r="B4" s="4" t="s">
        <v>7</v>
      </c>
      <c r="C4" s="4" t="s">
        <v>6</v>
      </c>
      <c r="D4" s="4" t="s">
        <v>50</v>
      </c>
      <c r="E4" s="4" t="s">
        <v>51</v>
      </c>
      <c r="F4" s="4" t="s">
        <v>3</v>
      </c>
      <c r="G4" s="1"/>
      <c r="H4" s="1"/>
      <c r="I4" s="2"/>
      <c r="J4" s="38"/>
    </row>
    <row r="5" spans="1:10" ht="12.75">
      <c r="A5" s="6"/>
      <c r="B5" s="2"/>
      <c r="C5" s="2"/>
      <c r="D5" s="3" t="s">
        <v>11</v>
      </c>
      <c r="E5" s="2"/>
      <c r="F5" s="2"/>
      <c r="G5" s="1"/>
      <c r="H5" s="1"/>
      <c r="I5" s="2"/>
      <c r="J5" s="38"/>
    </row>
    <row r="6" spans="1:10" ht="12.75">
      <c r="A6" s="6"/>
      <c r="B6" s="4" t="s">
        <v>8</v>
      </c>
      <c r="C6" s="4" t="s">
        <v>42</v>
      </c>
      <c r="D6" s="4" t="s">
        <v>43</v>
      </c>
      <c r="E6" s="4" t="s">
        <v>44</v>
      </c>
      <c r="F6" s="4" t="s">
        <v>45</v>
      </c>
      <c r="G6" s="1"/>
      <c r="H6" s="1"/>
      <c r="I6" s="2"/>
      <c r="J6" s="38"/>
    </row>
    <row r="7" spans="1:10" ht="12.75">
      <c r="A7" s="7" t="s">
        <v>0</v>
      </c>
      <c r="B7" s="5"/>
      <c r="C7" s="5"/>
      <c r="D7" s="5"/>
      <c r="E7" s="5"/>
      <c r="F7" s="5"/>
      <c r="G7" s="3" t="s">
        <v>47</v>
      </c>
      <c r="H7" s="1"/>
      <c r="I7" s="1"/>
      <c r="J7" s="38"/>
    </row>
    <row r="8" spans="1:10" ht="12.75">
      <c r="A8" s="49" t="s">
        <v>128</v>
      </c>
      <c r="B8" s="8"/>
      <c r="C8" s="8"/>
      <c r="D8" s="8"/>
      <c r="E8" s="8"/>
      <c r="F8" s="8"/>
      <c r="G8" s="3" t="s">
        <v>4</v>
      </c>
      <c r="H8" s="3" t="s">
        <v>40</v>
      </c>
      <c r="I8" s="3" t="s">
        <v>39</v>
      </c>
      <c r="J8" s="40" t="s">
        <v>41</v>
      </c>
    </row>
    <row r="9" spans="1:10" ht="102" customHeight="1">
      <c r="A9" s="25" t="s">
        <v>160</v>
      </c>
      <c r="B9" s="9" t="s">
        <v>135</v>
      </c>
      <c r="C9" s="9" t="s">
        <v>134</v>
      </c>
      <c r="D9" s="9" t="s">
        <v>133</v>
      </c>
      <c r="E9" s="9" t="s">
        <v>132</v>
      </c>
      <c r="F9" s="9" t="s">
        <v>131</v>
      </c>
      <c r="G9" s="34"/>
      <c r="H9" s="35" t="e">
        <f aca="true" t="shared" si="0" ref="H9:H14">VLOOKUP(G9,$B$25:$C$39,2)</f>
        <v>#N/A</v>
      </c>
      <c r="I9" s="36">
        <v>0.1</v>
      </c>
      <c r="J9" s="39" t="e">
        <f aca="true" t="shared" si="1" ref="J9:J14">H9*I9</f>
        <v>#N/A</v>
      </c>
    </row>
    <row r="10" spans="1:10" ht="83.25" customHeight="1">
      <c r="A10" s="25" t="s">
        <v>161</v>
      </c>
      <c r="B10" s="9" t="s">
        <v>140</v>
      </c>
      <c r="C10" s="9" t="s">
        <v>136</v>
      </c>
      <c r="D10" s="9" t="s">
        <v>137</v>
      </c>
      <c r="E10" s="9" t="s">
        <v>138</v>
      </c>
      <c r="F10" s="9" t="s">
        <v>139</v>
      </c>
      <c r="G10" s="34"/>
      <c r="H10" s="35" t="e">
        <f t="shared" si="0"/>
        <v>#N/A</v>
      </c>
      <c r="I10" s="36">
        <v>0.2</v>
      </c>
      <c r="J10" s="39" t="e">
        <f t="shared" si="1"/>
        <v>#N/A</v>
      </c>
    </row>
    <row r="11" spans="1:10" ht="409.5">
      <c r="A11" s="25" t="s">
        <v>162</v>
      </c>
      <c r="B11" s="9" t="s">
        <v>166</v>
      </c>
      <c r="C11" s="9" t="s">
        <v>141</v>
      </c>
      <c r="D11" s="9" t="s">
        <v>142</v>
      </c>
      <c r="E11" s="9" t="s">
        <v>143</v>
      </c>
      <c r="F11" s="9" t="s">
        <v>144</v>
      </c>
      <c r="G11" s="34"/>
      <c r="H11" s="35" t="e">
        <f t="shared" si="0"/>
        <v>#N/A</v>
      </c>
      <c r="I11" s="36">
        <v>0.4</v>
      </c>
      <c r="J11" s="39" t="e">
        <f t="shared" si="1"/>
        <v>#N/A</v>
      </c>
    </row>
    <row r="12" spans="1:10" ht="141" customHeight="1">
      <c r="A12" s="25" t="s">
        <v>163</v>
      </c>
      <c r="B12" s="9" t="s">
        <v>159</v>
      </c>
      <c r="C12" s="9" t="s">
        <v>145</v>
      </c>
      <c r="D12" s="9" t="s">
        <v>146</v>
      </c>
      <c r="E12" s="9" t="s">
        <v>147</v>
      </c>
      <c r="F12" s="9" t="s">
        <v>148</v>
      </c>
      <c r="G12" s="34"/>
      <c r="H12" s="35" t="e">
        <f t="shared" si="0"/>
        <v>#N/A</v>
      </c>
      <c r="I12" s="36">
        <v>0.1</v>
      </c>
      <c r="J12" s="39" t="e">
        <f t="shared" si="1"/>
        <v>#N/A</v>
      </c>
    </row>
    <row r="13" spans="1:10" ht="127.5">
      <c r="A13" s="25" t="s">
        <v>164</v>
      </c>
      <c r="B13" s="9" t="s">
        <v>153</v>
      </c>
      <c r="C13" s="9" t="s">
        <v>149</v>
      </c>
      <c r="D13" s="9" t="s">
        <v>150</v>
      </c>
      <c r="E13" s="9" t="s">
        <v>151</v>
      </c>
      <c r="F13" s="9" t="s">
        <v>152</v>
      </c>
      <c r="G13" s="34"/>
      <c r="H13" s="35" t="e">
        <f t="shared" si="0"/>
        <v>#N/A</v>
      </c>
      <c r="I13" s="36">
        <v>0.1</v>
      </c>
      <c r="J13" s="39" t="e">
        <f t="shared" si="1"/>
        <v>#N/A</v>
      </c>
    </row>
    <row r="14" spans="1:10" ht="51">
      <c r="A14" s="25" t="s">
        <v>165</v>
      </c>
      <c r="B14" s="9" t="s">
        <v>154</v>
      </c>
      <c r="C14" s="9" t="s">
        <v>156</v>
      </c>
      <c r="D14" s="9" t="s">
        <v>155</v>
      </c>
      <c r="E14" s="9" t="s">
        <v>157</v>
      </c>
      <c r="F14" s="9" t="s">
        <v>158</v>
      </c>
      <c r="G14" s="34"/>
      <c r="H14" s="35" t="e">
        <f t="shared" si="0"/>
        <v>#N/A</v>
      </c>
      <c r="I14" s="36">
        <v>0.1</v>
      </c>
      <c r="J14" s="39" t="e">
        <f t="shared" si="1"/>
        <v>#N/A</v>
      </c>
    </row>
    <row r="15" spans="1:10" ht="12.75">
      <c r="A15" s="6"/>
      <c r="B15" s="5"/>
      <c r="C15" s="5"/>
      <c r="D15" s="5"/>
      <c r="E15" s="5"/>
      <c r="F15" s="5"/>
      <c r="G15" s="34"/>
      <c r="H15" s="35"/>
      <c r="I15" s="36"/>
      <c r="J15" s="39"/>
    </row>
    <row r="16" spans="1:10" ht="12.75">
      <c r="A16" s="6"/>
      <c r="B16" s="1"/>
      <c r="C16" s="1"/>
      <c r="D16" s="1"/>
      <c r="E16" s="1"/>
      <c r="F16" s="1"/>
      <c r="G16" s="1"/>
      <c r="H16" s="51" t="s">
        <v>78</v>
      </c>
      <c r="I16" s="50">
        <f>SUM(I9:I15)</f>
        <v>1</v>
      </c>
      <c r="J16" s="38"/>
    </row>
    <row r="17" spans="1:10" ht="38.25">
      <c r="A17" s="6" t="s">
        <v>129</v>
      </c>
      <c r="B17" s="11"/>
      <c r="C17" s="12"/>
      <c r="D17" s="12"/>
      <c r="E17" s="12"/>
      <c r="F17" s="13"/>
      <c r="G17" s="1"/>
      <c r="H17" s="1"/>
      <c r="I17" s="37" t="s">
        <v>46</v>
      </c>
      <c r="J17" s="39" t="e">
        <f>SUM(J9:J15)</f>
        <v>#N/A</v>
      </c>
    </row>
    <row r="18" spans="1:10" ht="12.75">
      <c r="A18" s="6"/>
      <c r="B18" s="14"/>
      <c r="C18" s="10"/>
      <c r="D18" s="56"/>
      <c r="E18" s="10"/>
      <c r="F18" s="15"/>
      <c r="G18" s="1"/>
      <c r="H18" s="1"/>
      <c r="I18" s="1"/>
      <c r="J18" s="38"/>
    </row>
    <row r="19" spans="1:10" ht="12.75">
      <c r="A19" s="6"/>
      <c r="B19" s="14"/>
      <c r="C19" s="10"/>
      <c r="D19" s="10"/>
      <c r="E19" s="10"/>
      <c r="F19" s="15"/>
      <c r="G19" s="1"/>
      <c r="H19" s="1"/>
      <c r="I19" s="1"/>
      <c r="J19" s="38"/>
    </row>
    <row r="20" spans="1:10" ht="12.75">
      <c r="A20" s="6"/>
      <c r="B20" s="16"/>
      <c r="C20" s="17"/>
      <c r="D20" s="17"/>
      <c r="E20" s="17"/>
      <c r="F20" s="18"/>
      <c r="G20" s="1"/>
      <c r="H20" s="1"/>
      <c r="I20" s="1"/>
      <c r="J20" s="38"/>
    </row>
    <row r="21" spans="1:10" ht="12.75">
      <c r="A21" s="6"/>
      <c r="B21" s="19"/>
      <c r="C21" s="20"/>
      <c r="D21" s="20"/>
      <c r="E21" s="20"/>
      <c r="F21" s="21"/>
      <c r="G21" s="1"/>
      <c r="H21" s="1"/>
      <c r="I21" s="1"/>
      <c r="J21" s="38"/>
    </row>
    <row r="22" spans="1:10" ht="12.75">
      <c r="A22" s="6"/>
      <c r="B22" s="22"/>
      <c r="C22" s="23"/>
      <c r="D22" s="23"/>
      <c r="E22" s="23"/>
      <c r="F22" s="24"/>
      <c r="G22" s="1"/>
      <c r="H22" s="1"/>
      <c r="I22" s="1"/>
      <c r="J22" s="38"/>
    </row>
    <row r="23" spans="1:10" ht="12.75">
      <c r="A23" s="6"/>
      <c r="B23" s="1"/>
      <c r="C23" s="1"/>
      <c r="D23" s="1"/>
      <c r="E23" s="1"/>
      <c r="F23" s="1"/>
      <c r="G23" s="1"/>
      <c r="H23" s="1"/>
      <c r="I23" s="1"/>
      <c r="J23" s="38"/>
    </row>
    <row r="24" spans="1:10" ht="12.75">
      <c r="A24" s="6"/>
      <c r="B24" s="32" t="s">
        <v>38</v>
      </c>
      <c r="C24" s="33"/>
      <c r="D24" s="1"/>
      <c r="E24" s="1"/>
      <c r="F24" s="1"/>
      <c r="G24" s="1"/>
      <c r="H24" s="1"/>
      <c r="I24" s="1"/>
      <c r="J24" s="38"/>
    </row>
    <row r="25" spans="1:10" ht="12.75">
      <c r="A25" s="6"/>
      <c r="B25" s="26" t="s">
        <v>1</v>
      </c>
      <c r="C25" s="27">
        <v>95</v>
      </c>
      <c r="D25" s="1"/>
      <c r="E25" s="1"/>
      <c r="F25" s="1"/>
      <c r="G25" s="1"/>
      <c r="H25" s="1"/>
      <c r="I25" s="1"/>
      <c r="J25" s="38"/>
    </row>
    <row r="26" spans="1:10" ht="12.75">
      <c r="A26" s="6"/>
      <c r="B26" s="28" t="s">
        <v>28</v>
      </c>
      <c r="C26" s="29">
        <v>91</v>
      </c>
      <c r="D26" s="1"/>
      <c r="E26" s="1"/>
      <c r="F26" s="1"/>
      <c r="G26" s="1"/>
      <c r="H26" s="1"/>
      <c r="I26" s="1"/>
      <c r="J26" s="38"/>
    </row>
    <row r="27" spans="1:10" ht="12.75">
      <c r="A27" s="6"/>
      <c r="B27" s="28" t="s">
        <v>29</v>
      </c>
      <c r="C27" s="29">
        <v>98</v>
      </c>
      <c r="D27" s="1"/>
      <c r="E27" s="1"/>
      <c r="F27" s="1"/>
      <c r="G27" s="1"/>
      <c r="H27" s="1"/>
      <c r="I27" s="1"/>
      <c r="J27" s="38"/>
    </row>
    <row r="28" spans="1:10" ht="12.75">
      <c r="A28" s="6"/>
      <c r="B28" s="28" t="s">
        <v>2</v>
      </c>
      <c r="C28" s="29">
        <v>85</v>
      </c>
      <c r="D28" s="1"/>
      <c r="E28" s="1"/>
      <c r="F28" s="1"/>
      <c r="G28" s="1"/>
      <c r="H28" s="1"/>
      <c r="I28" s="1"/>
      <c r="J28" s="38"/>
    </row>
    <row r="29" spans="1:10" ht="12.75">
      <c r="A29" s="6"/>
      <c r="B29" s="28" t="s">
        <v>30</v>
      </c>
      <c r="C29" s="29">
        <v>81</v>
      </c>
      <c r="D29" s="1"/>
      <c r="E29" s="1"/>
      <c r="F29" s="1"/>
      <c r="G29" s="1"/>
      <c r="H29" s="1"/>
      <c r="I29" s="1"/>
      <c r="J29" s="38"/>
    </row>
    <row r="30" spans="1:10" ht="12.75">
      <c r="A30" s="6"/>
      <c r="B30" s="28" t="s">
        <v>31</v>
      </c>
      <c r="C30" s="29">
        <v>88</v>
      </c>
      <c r="D30" s="1"/>
      <c r="E30" s="1"/>
      <c r="F30" s="1"/>
      <c r="G30" s="1"/>
      <c r="H30" s="1"/>
      <c r="I30" s="1"/>
      <c r="J30" s="38"/>
    </row>
    <row r="31" spans="1:10" ht="12.75">
      <c r="A31" s="6"/>
      <c r="B31" s="28" t="s">
        <v>10</v>
      </c>
      <c r="C31" s="29">
        <v>75</v>
      </c>
      <c r="D31" s="1"/>
      <c r="E31" s="1"/>
      <c r="F31" s="1"/>
      <c r="G31" s="1"/>
      <c r="H31" s="1"/>
      <c r="I31" s="1"/>
      <c r="J31" s="38"/>
    </row>
    <row r="32" spans="1:10" ht="12.75">
      <c r="A32" s="6"/>
      <c r="B32" s="28" t="s">
        <v>32</v>
      </c>
      <c r="C32" s="29">
        <v>71</v>
      </c>
      <c r="D32" s="1"/>
      <c r="E32" s="1"/>
      <c r="F32" s="1"/>
      <c r="G32" s="1"/>
      <c r="H32" s="1"/>
      <c r="I32" s="1"/>
      <c r="J32" s="38"/>
    </row>
    <row r="33" spans="1:10" ht="12.75">
      <c r="A33" s="6"/>
      <c r="B33" s="28" t="s">
        <v>33</v>
      </c>
      <c r="C33" s="29">
        <v>78</v>
      </c>
      <c r="D33" s="1"/>
      <c r="E33" s="1"/>
      <c r="F33" s="1"/>
      <c r="G33" s="1"/>
      <c r="H33" s="1"/>
      <c r="I33" s="1"/>
      <c r="J33" s="38"/>
    </row>
    <row r="34" spans="1:10" ht="12.75">
      <c r="A34" s="6"/>
      <c r="B34" s="28" t="s">
        <v>9</v>
      </c>
      <c r="C34" s="29">
        <v>65</v>
      </c>
      <c r="D34" s="1"/>
      <c r="E34" s="1"/>
      <c r="F34" s="1"/>
      <c r="G34" s="1"/>
      <c r="H34" s="1"/>
      <c r="I34" s="1"/>
      <c r="J34" s="38"/>
    </row>
    <row r="35" spans="1:10" ht="12.75">
      <c r="A35" s="6"/>
      <c r="B35" s="28" t="s">
        <v>34</v>
      </c>
      <c r="C35" s="29">
        <v>61</v>
      </c>
      <c r="D35" s="1"/>
      <c r="E35" s="1"/>
      <c r="F35" s="1"/>
      <c r="G35" s="1"/>
      <c r="H35" s="1"/>
      <c r="I35" s="1"/>
      <c r="J35" s="38"/>
    </row>
    <row r="36" spans="1:10" ht="12.75">
      <c r="A36" s="6"/>
      <c r="B36" s="28" t="s">
        <v>35</v>
      </c>
      <c r="C36" s="29">
        <v>68</v>
      </c>
      <c r="D36" s="1"/>
      <c r="E36" s="1"/>
      <c r="F36" s="1"/>
      <c r="G36" s="1"/>
      <c r="H36" s="1"/>
      <c r="I36" s="1"/>
      <c r="J36" s="38"/>
    </row>
    <row r="37" spans="1:10" ht="12.75">
      <c r="A37" s="6"/>
      <c r="B37" s="28" t="s">
        <v>8</v>
      </c>
      <c r="C37" s="29">
        <v>40</v>
      </c>
      <c r="D37" s="1"/>
      <c r="E37" s="1"/>
      <c r="F37" s="1"/>
      <c r="G37" s="1"/>
      <c r="H37" s="1"/>
      <c r="I37" s="1"/>
      <c r="J37" s="38"/>
    </row>
    <row r="38" spans="1:10" ht="12.75">
      <c r="A38" s="6"/>
      <c r="B38" s="28" t="s">
        <v>36</v>
      </c>
      <c r="C38" s="29">
        <v>0</v>
      </c>
      <c r="D38" s="1"/>
      <c r="E38" s="1"/>
      <c r="F38" s="1"/>
      <c r="G38" s="1"/>
      <c r="H38" s="1"/>
      <c r="I38" s="1"/>
      <c r="J38" s="38"/>
    </row>
    <row r="39" spans="1:10" ht="12.75">
      <c r="A39" s="6"/>
      <c r="B39" s="30" t="s">
        <v>37</v>
      </c>
      <c r="C39" s="31">
        <v>55</v>
      </c>
      <c r="D39" s="1"/>
      <c r="E39" s="1"/>
      <c r="F39" s="1"/>
      <c r="G39" s="1"/>
      <c r="H39" s="1"/>
      <c r="I39" s="1"/>
      <c r="J39" s="38"/>
    </row>
    <row r="40" spans="1:10" ht="12.75">
      <c r="A40" s="6"/>
      <c r="B40" s="1"/>
      <c r="C40" s="1"/>
      <c r="D40" s="1"/>
      <c r="E40" s="1"/>
      <c r="F40" s="1"/>
      <c r="G40" s="1"/>
      <c r="H40" s="1"/>
      <c r="I40" s="1"/>
      <c r="J40" s="38"/>
    </row>
  </sheetData>
  <sheetProtection/>
  <printOptions/>
  <pageMargins left="0.5" right="0.5" top="0.5" bottom="0.25" header="0.5" footer="0.5"/>
  <pageSetup horizontalDpi="600" verticalDpi="600" orientation="portrait" scale="40" r:id="rId1"/>
  <rowBreaks count="1" manualBreakCount="1">
    <brk id="15" max="255" man="1"/>
  </rowBreaks>
</worksheet>
</file>

<file path=xl/worksheets/sheet3.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J51"/>
    </sheetView>
  </sheetViews>
  <sheetFormatPr defaultColWidth="9.140625" defaultRowHeight="12.75"/>
  <sheetData>
    <row r="1" spans="1:10" ht="16.5" thickBot="1">
      <c r="A1" s="6"/>
      <c r="B1" s="1"/>
      <c r="C1" s="1"/>
      <c r="D1" s="43" t="s">
        <v>87</v>
      </c>
      <c r="E1" s="1"/>
      <c r="F1" s="1"/>
      <c r="G1" s="1"/>
      <c r="H1" s="1"/>
      <c r="I1" s="1"/>
      <c r="J1" s="38"/>
    </row>
    <row r="2" spans="1:10" ht="16.5" thickBot="1">
      <c r="A2" s="48" t="s">
        <v>58</v>
      </c>
      <c r="B2" s="44"/>
      <c r="C2" s="45"/>
      <c r="D2" s="46"/>
      <c r="E2" s="47"/>
      <c r="F2" s="1"/>
      <c r="G2" s="1"/>
      <c r="H2" s="1"/>
      <c r="I2" s="1"/>
      <c r="J2" s="38"/>
    </row>
    <row r="3" spans="1:10" ht="12.75">
      <c r="A3" s="6"/>
      <c r="B3" s="1"/>
      <c r="C3" s="1"/>
      <c r="D3" s="3" t="s">
        <v>5</v>
      </c>
      <c r="E3" s="1"/>
      <c r="F3" s="1"/>
      <c r="G3" s="1"/>
      <c r="H3" s="1"/>
      <c r="I3" s="1"/>
      <c r="J3" s="38"/>
    </row>
    <row r="4" spans="1:10" ht="63.75">
      <c r="A4" s="6"/>
      <c r="B4" s="4" t="s">
        <v>7</v>
      </c>
      <c r="C4" s="4" t="s">
        <v>6</v>
      </c>
      <c r="D4" s="4" t="s">
        <v>50</v>
      </c>
      <c r="E4" s="4" t="s">
        <v>51</v>
      </c>
      <c r="F4" s="4" t="s">
        <v>3</v>
      </c>
      <c r="G4" s="1"/>
      <c r="H4" s="1"/>
      <c r="I4" s="2"/>
      <c r="J4" s="38"/>
    </row>
    <row r="5" spans="1:10" ht="12.75">
      <c r="A5" s="6"/>
      <c r="B5" s="2"/>
      <c r="C5" s="2"/>
      <c r="D5" s="3" t="s">
        <v>11</v>
      </c>
      <c r="E5" s="2"/>
      <c r="F5" s="2"/>
      <c r="G5" s="1"/>
      <c r="H5" s="1"/>
      <c r="I5" s="2"/>
      <c r="J5" s="38"/>
    </row>
    <row r="6" spans="1:10" ht="12.75">
      <c r="A6" s="6"/>
      <c r="B6" s="4" t="s">
        <v>8</v>
      </c>
      <c r="C6" s="4" t="s">
        <v>42</v>
      </c>
      <c r="D6" s="4" t="s">
        <v>43</v>
      </c>
      <c r="E6" s="4" t="s">
        <v>44</v>
      </c>
      <c r="F6" s="4" t="s">
        <v>45</v>
      </c>
      <c r="G6" s="1"/>
      <c r="H6" s="1"/>
      <c r="I6" s="2"/>
      <c r="J6" s="38"/>
    </row>
    <row r="7" spans="1:10" ht="12.75">
      <c r="A7" s="7" t="s">
        <v>0</v>
      </c>
      <c r="B7" s="5"/>
      <c r="C7" s="5"/>
      <c r="D7" s="5"/>
      <c r="E7" s="5"/>
      <c r="F7" s="5"/>
      <c r="G7" s="3" t="s">
        <v>47</v>
      </c>
      <c r="H7" s="1"/>
      <c r="I7" s="1"/>
      <c r="J7" s="38"/>
    </row>
    <row r="8" spans="1:10" ht="12.75">
      <c r="A8" s="49" t="s">
        <v>124</v>
      </c>
      <c r="B8" s="8"/>
      <c r="C8" s="8"/>
      <c r="D8" s="8"/>
      <c r="E8" s="8"/>
      <c r="F8" s="8"/>
      <c r="G8" s="3" t="s">
        <v>4</v>
      </c>
      <c r="H8" s="3" t="s">
        <v>40</v>
      </c>
      <c r="I8" s="3" t="s">
        <v>39</v>
      </c>
      <c r="J8" s="40" t="s">
        <v>41</v>
      </c>
    </row>
    <row r="9" spans="1:10" ht="153">
      <c r="A9" s="6" t="s">
        <v>84</v>
      </c>
      <c r="B9" s="9" t="s">
        <v>92</v>
      </c>
      <c r="C9" s="9" t="s">
        <v>91</v>
      </c>
      <c r="D9" s="9" t="s">
        <v>90</v>
      </c>
      <c r="E9" s="9" t="s">
        <v>89</v>
      </c>
      <c r="F9" s="9" t="s">
        <v>88</v>
      </c>
      <c r="G9" s="34" t="s">
        <v>1</v>
      </c>
      <c r="H9" s="35">
        <f>VLOOKUP(G9,$B$36:$C$50,2)</f>
        <v>95</v>
      </c>
      <c r="I9" s="36">
        <v>0.06</v>
      </c>
      <c r="J9" s="39">
        <f>H9*I9</f>
        <v>5.7</v>
      </c>
    </row>
    <row r="10" spans="1:10" ht="306">
      <c r="A10" s="6" t="s">
        <v>85</v>
      </c>
      <c r="B10" s="9" t="s">
        <v>93</v>
      </c>
      <c r="C10" s="9" t="s">
        <v>94</v>
      </c>
      <c r="D10" s="9" t="s">
        <v>95</v>
      </c>
      <c r="E10" s="9" t="s">
        <v>96</v>
      </c>
      <c r="F10" s="9" t="s">
        <v>97</v>
      </c>
      <c r="G10" s="34" t="s">
        <v>1</v>
      </c>
      <c r="H10" s="35">
        <f>VLOOKUP(G10,$B$36:$C$50,2)</f>
        <v>95</v>
      </c>
      <c r="I10" s="36">
        <v>0.06</v>
      </c>
      <c r="J10" s="39">
        <f>H10*I10</f>
        <v>5.7</v>
      </c>
    </row>
    <row r="11" spans="1:10" ht="293.25">
      <c r="A11" s="6" t="s">
        <v>82</v>
      </c>
      <c r="B11" s="25" t="s">
        <v>98</v>
      </c>
      <c r="C11" s="25" t="s">
        <v>99</v>
      </c>
      <c r="D11" s="25" t="s">
        <v>100</v>
      </c>
      <c r="E11" s="25" t="s">
        <v>101</v>
      </c>
      <c r="F11" s="25" t="s">
        <v>102</v>
      </c>
      <c r="G11" s="34" t="s">
        <v>1</v>
      </c>
      <c r="H11" s="35">
        <f>VLOOKUP(G11,$B$36:$C$50,2)</f>
        <v>95</v>
      </c>
      <c r="I11" s="36">
        <v>0.07</v>
      </c>
      <c r="J11" s="39">
        <f>H11*I11</f>
        <v>6.65</v>
      </c>
    </row>
    <row r="12" spans="1:10" ht="267.75">
      <c r="A12" s="6" t="s">
        <v>83</v>
      </c>
      <c r="B12" s="25" t="s">
        <v>103</v>
      </c>
      <c r="C12" s="25" t="s">
        <v>104</v>
      </c>
      <c r="D12" s="25" t="s">
        <v>105</v>
      </c>
      <c r="E12" s="25" t="s">
        <v>106</v>
      </c>
      <c r="F12" s="25" t="s">
        <v>107</v>
      </c>
      <c r="G12" s="34" t="s">
        <v>1</v>
      </c>
      <c r="H12" s="35">
        <f>VLOOKUP(G12,$B$36:$C$50,2)</f>
        <v>95</v>
      </c>
      <c r="I12" s="36">
        <v>0.06</v>
      </c>
      <c r="J12" s="39">
        <f>H12*I12</f>
        <v>5.7</v>
      </c>
    </row>
    <row r="13" spans="1:10" ht="12.75">
      <c r="A13" s="49" t="s">
        <v>125</v>
      </c>
      <c r="B13" s="8"/>
      <c r="C13" s="8"/>
      <c r="D13" s="8"/>
      <c r="E13" s="8"/>
      <c r="F13" s="8"/>
      <c r="G13" s="41"/>
      <c r="H13" s="41"/>
      <c r="I13" s="41"/>
      <c r="J13" s="42"/>
    </row>
    <row r="14" spans="1:10" ht="409.5">
      <c r="A14" s="6" t="s">
        <v>65</v>
      </c>
      <c r="B14" s="9" t="s">
        <v>52</v>
      </c>
      <c r="C14" s="9" t="s">
        <v>53</v>
      </c>
      <c r="D14" s="9" t="s">
        <v>108</v>
      </c>
      <c r="E14" s="9" t="s">
        <v>109</v>
      </c>
      <c r="F14" s="9" t="s">
        <v>110</v>
      </c>
      <c r="G14" s="34" t="s">
        <v>1</v>
      </c>
      <c r="H14" s="35">
        <f>VLOOKUP(G14,$B$36:$C$50,2)</f>
        <v>95</v>
      </c>
      <c r="I14" s="36">
        <v>0.125</v>
      </c>
      <c r="J14" s="39">
        <f>H14*I14</f>
        <v>11.875</v>
      </c>
    </row>
    <row r="15" spans="1:10" ht="242.25">
      <c r="A15" s="6" t="s">
        <v>86</v>
      </c>
      <c r="B15" s="9" t="s">
        <v>111</v>
      </c>
      <c r="C15" s="9" t="s">
        <v>112</v>
      </c>
      <c r="D15" s="9" t="s">
        <v>113</v>
      </c>
      <c r="E15" s="9" t="s">
        <v>114</v>
      </c>
      <c r="F15" s="9" t="s">
        <v>126</v>
      </c>
      <c r="G15" s="34" t="s">
        <v>1</v>
      </c>
      <c r="H15" s="35">
        <f>VLOOKUP(G15,$B$36:$C$50,2)</f>
        <v>95</v>
      </c>
      <c r="I15" s="36">
        <v>0.125</v>
      </c>
      <c r="J15" s="39">
        <f>H15*I15</f>
        <v>11.875</v>
      </c>
    </row>
    <row r="16" spans="1:10" ht="12.75">
      <c r="A16" s="49" t="s">
        <v>79</v>
      </c>
      <c r="B16" s="8"/>
      <c r="C16" s="8"/>
      <c r="D16" s="8"/>
      <c r="E16" s="8"/>
      <c r="F16" s="8"/>
      <c r="G16" s="52"/>
      <c r="H16" s="53"/>
      <c r="I16" s="54"/>
      <c r="J16" s="55"/>
    </row>
    <row r="17" spans="1:10" ht="331.5">
      <c r="A17" s="6" t="s">
        <v>60</v>
      </c>
      <c r="B17" s="25" t="s">
        <v>66</v>
      </c>
      <c r="C17" s="25" t="s">
        <v>56</v>
      </c>
      <c r="D17" s="25" t="s">
        <v>55</v>
      </c>
      <c r="E17" s="25" t="s">
        <v>54</v>
      </c>
      <c r="F17" s="25" t="s">
        <v>115</v>
      </c>
      <c r="G17" s="34" t="s">
        <v>1</v>
      </c>
      <c r="H17" s="35">
        <f>VLOOKUP(G17,$B$36:$C$50,2)</f>
        <v>95</v>
      </c>
      <c r="I17" s="36">
        <v>0.2</v>
      </c>
      <c r="J17" s="39">
        <f>H17*I17</f>
        <v>19</v>
      </c>
    </row>
    <row r="18" spans="1:10" ht="12.75">
      <c r="A18" s="49" t="s">
        <v>80</v>
      </c>
      <c r="B18" s="8"/>
      <c r="C18" s="8"/>
      <c r="D18" s="8"/>
      <c r="E18" s="8"/>
      <c r="F18" s="8"/>
      <c r="G18" s="41"/>
      <c r="H18" s="41"/>
      <c r="I18" s="41"/>
      <c r="J18" s="42"/>
    </row>
    <row r="19" spans="1:10" ht="165.75">
      <c r="A19" s="6" t="s">
        <v>61</v>
      </c>
      <c r="B19" s="9" t="s">
        <v>12</v>
      </c>
      <c r="C19" s="9" t="s">
        <v>21</v>
      </c>
      <c r="D19" s="9" t="s">
        <v>20</v>
      </c>
      <c r="E19" s="9" t="s">
        <v>22</v>
      </c>
      <c r="F19" s="9" t="s">
        <v>23</v>
      </c>
      <c r="G19" s="34" t="s">
        <v>1</v>
      </c>
      <c r="H19" s="35">
        <f>VLOOKUP(G19,$B$36:$C$50,2)</f>
        <v>95</v>
      </c>
      <c r="I19" s="36">
        <v>0.05</v>
      </c>
      <c r="J19" s="39">
        <f>H19*I19</f>
        <v>4.75</v>
      </c>
    </row>
    <row r="20" spans="1:10" ht="255">
      <c r="A20" s="6" t="s">
        <v>62</v>
      </c>
      <c r="B20" s="9" t="s">
        <v>15</v>
      </c>
      <c r="C20" s="9" t="s">
        <v>49</v>
      </c>
      <c r="D20" s="9" t="s">
        <v>14</v>
      </c>
      <c r="E20" s="9" t="s">
        <v>13</v>
      </c>
      <c r="F20" s="9" t="s">
        <v>67</v>
      </c>
      <c r="G20" s="34" t="s">
        <v>1</v>
      </c>
      <c r="H20" s="35">
        <f>VLOOKUP(G20,$B$36:$C$50,2)</f>
        <v>95</v>
      </c>
      <c r="I20" s="36">
        <v>0.05</v>
      </c>
      <c r="J20" s="39">
        <f>H20*I20</f>
        <v>4.75</v>
      </c>
    </row>
    <row r="21" spans="1:10" ht="255">
      <c r="A21" s="6" t="s">
        <v>68</v>
      </c>
      <c r="B21" s="9" t="s">
        <v>16</v>
      </c>
      <c r="C21" s="9" t="s">
        <v>17</v>
      </c>
      <c r="D21" s="9" t="s">
        <v>18</v>
      </c>
      <c r="E21" s="9" t="s">
        <v>19</v>
      </c>
      <c r="F21" s="9" t="s">
        <v>69</v>
      </c>
      <c r="G21" s="34" t="s">
        <v>1</v>
      </c>
      <c r="H21" s="35">
        <f>VLOOKUP(G21,$B$36:$C$50,2)</f>
        <v>95</v>
      </c>
      <c r="I21" s="36">
        <v>0.05</v>
      </c>
      <c r="J21" s="39">
        <f>H21*I21</f>
        <v>4.75</v>
      </c>
    </row>
    <row r="22" spans="1:10" ht="165.75">
      <c r="A22" s="6" t="s">
        <v>70</v>
      </c>
      <c r="B22" s="9" t="s">
        <v>26</v>
      </c>
      <c r="C22" s="9" t="s">
        <v>48</v>
      </c>
      <c r="D22" s="9" t="s">
        <v>25</v>
      </c>
      <c r="E22" s="9" t="s">
        <v>24</v>
      </c>
      <c r="F22" s="9" t="s">
        <v>71</v>
      </c>
      <c r="G22" s="34" t="s">
        <v>1</v>
      </c>
      <c r="H22" s="35">
        <f>VLOOKUP(G22,$B$36:$C$50,2)</f>
        <v>95</v>
      </c>
      <c r="I22" s="36">
        <v>0.05</v>
      </c>
      <c r="J22" s="39">
        <f>H22*I22</f>
        <v>4.75</v>
      </c>
    </row>
    <row r="23" spans="1:10" ht="12.75">
      <c r="A23" s="49" t="s">
        <v>59</v>
      </c>
      <c r="B23" s="8"/>
      <c r="C23" s="8"/>
      <c r="D23" s="8"/>
      <c r="E23" s="8"/>
      <c r="F23" s="8"/>
      <c r="G23" s="41"/>
      <c r="H23" s="41"/>
      <c r="I23" s="41"/>
      <c r="J23" s="42"/>
    </row>
    <row r="24" spans="1:10" ht="408">
      <c r="A24" s="6" t="s">
        <v>63</v>
      </c>
      <c r="B24" s="5" t="s">
        <v>57</v>
      </c>
      <c r="C24" s="5" t="s">
        <v>72</v>
      </c>
      <c r="D24" s="5" t="s">
        <v>73</v>
      </c>
      <c r="E24" s="5" t="s">
        <v>74</v>
      </c>
      <c r="F24" s="5" t="s">
        <v>75</v>
      </c>
      <c r="G24" s="34" t="s">
        <v>1</v>
      </c>
      <c r="H24" s="35">
        <f>VLOOKUP(G24,$B$36:$C$50,2)</f>
        <v>95</v>
      </c>
      <c r="I24" s="36">
        <v>0.03</v>
      </c>
      <c r="J24" s="39">
        <f>H24*I24</f>
        <v>2.85</v>
      </c>
    </row>
    <row r="25" spans="1:10" ht="165.75">
      <c r="A25" s="6" t="s">
        <v>81</v>
      </c>
      <c r="B25" s="25" t="s">
        <v>123</v>
      </c>
      <c r="C25" s="25" t="s">
        <v>122</v>
      </c>
      <c r="D25" s="25" t="s">
        <v>121</v>
      </c>
      <c r="E25" s="25" t="s">
        <v>120</v>
      </c>
      <c r="F25" s="25" t="s">
        <v>119</v>
      </c>
      <c r="G25" s="34" t="s">
        <v>1</v>
      </c>
      <c r="H25" s="35">
        <f>VLOOKUP(G25,$B$36:$C$50,2)</f>
        <v>95</v>
      </c>
      <c r="I25" s="36">
        <v>0.04</v>
      </c>
      <c r="J25" s="39">
        <f>H25*I25</f>
        <v>3.8000000000000003</v>
      </c>
    </row>
    <row r="26" spans="1:10" ht="229.5">
      <c r="A26" s="6" t="s">
        <v>116</v>
      </c>
      <c r="B26" s="9" t="s">
        <v>27</v>
      </c>
      <c r="C26" s="9" t="s">
        <v>76</v>
      </c>
      <c r="D26" s="9" t="s">
        <v>77</v>
      </c>
      <c r="E26" s="9" t="s">
        <v>117</v>
      </c>
      <c r="F26" s="9" t="s">
        <v>118</v>
      </c>
      <c r="G26" s="34" t="s">
        <v>1</v>
      </c>
      <c r="H26" s="35">
        <f>VLOOKUP(G26,$B$36:$C$50,2)</f>
        <v>95</v>
      </c>
      <c r="I26" s="36">
        <v>0.03</v>
      </c>
      <c r="J26" s="39">
        <f>H26*I26</f>
        <v>2.85</v>
      </c>
    </row>
    <row r="27" spans="1:10" ht="12.75">
      <c r="A27" s="6"/>
      <c r="B27" s="1"/>
      <c r="C27" s="1"/>
      <c r="D27" s="1"/>
      <c r="E27" s="1"/>
      <c r="F27" s="1"/>
      <c r="G27" s="1"/>
      <c r="H27" s="51" t="s">
        <v>78</v>
      </c>
      <c r="I27" s="50">
        <f>SUM(I9:I26)</f>
        <v>1.0000000000000002</v>
      </c>
      <c r="J27" s="38"/>
    </row>
    <row r="28" spans="1:10" ht="89.25">
      <c r="A28" s="6" t="s">
        <v>64</v>
      </c>
      <c r="B28" s="11"/>
      <c r="C28" s="12"/>
      <c r="D28" s="12"/>
      <c r="E28" s="12"/>
      <c r="F28" s="13"/>
      <c r="G28" s="1"/>
      <c r="H28" s="1"/>
      <c r="I28" s="37" t="s">
        <v>46</v>
      </c>
      <c r="J28" s="39">
        <f>SUM(J9:J26)</f>
        <v>94.99999999999999</v>
      </c>
    </row>
    <row r="29" spans="1:10" ht="12.75">
      <c r="A29" s="6"/>
      <c r="B29" s="14"/>
      <c r="C29" s="10"/>
      <c r="D29" s="10"/>
      <c r="E29" s="10"/>
      <c r="F29" s="15"/>
      <c r="G29" s="1"/>
      <c r="H29" s="1"/>
      <c r="I29" s="1"/>
      <c r="J29" s="38"/>
    </row>
    <row r="30" spans="1:10" ht="12.75">
      <c r="A30" s="6"/>
      <c r="B30" s="14"/>
      <c r="C30" s="10"/>
      <c r="D30" s="10"/>
      <c r="E30" s="10"/>
      <c r="F30" s="15"/>
      <c r="G30" s="1"/>
      <c r="H30" s="1"/>
      <c r="I30" s="1"/>
      <c r="J30" s="38"/>
    </row>
    <row r="31" spans="1:10" ht="12.75">
      <c r="A31" s="6"/>
      <c r="B31" s="16"/>
      <c r="C31" s="17"/>
      <c r="D31" s="17"/>
      <c r="E31" s="17"/>
      <c r="F31" s="18"/>
      <c r="G31" s="1"/>
      <c r="H31" s="1"/>
      <c r="I31" s="1"/>
      <c r="J31" s="38"/>
    </row>
    <row r="32" spans="1:10" ht="12.75">
      <c r="A32" s="6"/>
      <c r="B32" s="19"/>
      <c r="C32" s="20"/>
      <c r="D32" s="20"/>
      <c r="E32" s="20"/>
      <c r="F32" s="21"/>
      <c r="G32" s="1"/>
      <c r="H32" s="1"/>
      <c r="I32" s="1"/>
      <c r="J32" s="38"/>
    </row>
    <row r="33" spans="1:10" ht="12.75">
      <c r="A33" s="6"/>
      <c r="B33" s="22"/>
      <c r="C33" s="23"/>
      <c r="D33" s="23"/>
      <c r="E33" s="23"/>
      <c r="F33" s="24"/>
      <c r="G33" s="1"/>
      <c r="H33" s="1"/>
      <c r="I33" s="1"/>
      <c r="J33" s="38"/>
    </row>
    <row r="34" spans="1:10" ht="12.75">
      <c r="A34" s="6"/>
      <c r="B34" s="1"/>
      <c r="C34" s="1"/>
      <c r="D34" s="1"/>
      <c r="E34" s="1"/>
      <c r="F34" s="1"/>
      <c r="G34" s="1"/>
      <c r="H34" s="1"/>
      <c r="I34" s="1"/>
      <c r="J34" s="38"/>
    </row>
    <row r="35" spans="1:10" ht="12.75">
      <c r="A35" s="6"/>
      <c r="B35" s="32" t="s">
        <v>38</v>
      </c>
      <c r="C35" s="33"/>
      <c r="D35" s="1"/>
      <c r="E35" s="1"/>
      <c r="F35" s="1"/>
      <c r="G35" s="1"/>
      <c r="H35" s="1"/>
      <c r="I35" s="1"/>
      <c r="J35" s="38"/>
    </row>
    <row r="36" spans="1:10" ht="12.75">
      <c r="A36" s="6"/>
      <c r="B36" s="26" t="s">
        <v>1</v>
      </c>
      <c r="C36" s="27">
        <v>95</v>
      </c>
      <c r="D36" s="1"/>
      <c r="E36" s="1"/>
      <c r="F36" s="1"/>
      <c r="G36" s="1"/>
      <c r="H36" s="1"/>
      <c r="I36" s="1"/>
      <c r="J36" s="38"/>
    </row>
    <row r="37" spans="1:10" ht="12.75">
      <c r="A37" s="6"/>
      <c r="B37" s="28" t="s">
        <v>28</v>
      </c>
      <c r="C37" s="29">
        <v>91</v>
      </c>
      <c r="D37" s="1"/>
      <c r="E37" s="1"/>
      <c r="F37" s="1"/>
      <c r="G37" s="1"/>
      <c r="H37" s="1"/>
      <c r="I37" s="1"/>
      <c r="J37" s="38"/>
    </row>
    <row r="38" spans="1:10" ht="12.75">
      <c r="A38" s="6"/>
      <c r="B38" s="28" t="s">
        <v>29</v>
      </c>
      <c r="C38" s="29">
        <v>98</v>
      </c>
      <c r="D38" s="1"/>
      <c r="E38" s="1"/>
      <c r="F38" s="1"/>
      <c r="G38" s="1"/>
      <c r="H38" s="1"/>
      <c r="I38" s="1"/>
      <c r="J38" s="38"/>
    </row>
    <row r="39" spans="1:10" ht="12.75">
      <c r="A39" s="6"/>
      <c r="B39" s="28" t="s">
        <v>2</v>
      </c>
      <c r="C39" s="29">
        <v>85</v>
      </c>
      <c r="D39" s="1"/>
      <c r="E39" s="1"/>
      <c r="F39" s="1"/>
      <c r="G39" s="1"/>
      <c r="H39" s="1"/>
      <c r="I39" s="1"/>
      <c r="J39" s="38"/>
    </row>
    <row r="40" spans="1:10" ht="12.75">
      <c r="A40" s="6"/>
      <c r="B40" s="28" t="s">
        <v>30</v>
      </c>
      <c r="C40" s="29">
        <v>81</v>
      </c>
      <c r="D40" s="1"/>
      <c r="E40" s="1"/>
      <c r="F40" s="1"/>
      <c r="G40" s="1"/>
      <c r="H40" s="1"/>
      <c r="I40" s="1"/>
      <c r="J40" s="38"/>
    </row>
    <row r="41" spans="1:10" ht="12.75">
      <c r="A41" s="6"/>
      <c r="B41" s="28" t="s">
        <v>31</v>
      </c>
      <c r="C41" s="29">
        <v>88</v>
      </c>
      <c r="D41" s="1"/>
      <c r="E41" s="1"/>
      <c r="F41" s="1"/>
      <c r="G41" s="1"/>
      <c r="H41" s="1"/>
      <c r="I41" s="1"/>
      <c r="J41" s="38"/>
    </row>
    <row r="42" spans="1:10" ht="12.75">
      <c r="A42" s="6"/>
      <c r="B42" s="28" t="s">
        <v>10</v>
      </c>
      <c r="C42" s="29">
        <v>75</v>
      </c>
      <c r="D42" s="1"/>
      <c r="E42" s="1"/>
      <c r="F42" s="1"/>
      <c r="G42" s="1"/>
      <c r="H42" s="1"/>
      <c r="I42" s="1"/>
      <c r="J42" s="38"/>
    </row>
    <row r="43" spans="1:10" ht="12.75">
      <c r="A43" s="6"/>
      <c r="B43" s="28" t="s">
        <v>32</v>
      </c>
      <c r="C43" s="29">
        <v>71</v>
      </c>
      <c r="D43" s="1"/>
      <c r="E43" s="1"/>
      <c r="F43" s="1"/>
      <c r="G43" s="1"/>
      <c r="H43" s="1"/>
      <c r="I43" s="1"/>
      <c r="J43" s="38"/>
    </row>
    <row r="44" spans="1:10" ht="12.75">
      <c r="A44" s="6"/>
      <c r="B44" s="28" t="s">
        <v>33</v>
      </c>
      <c r="C44" s="29">
        <v>78</v>
      </c>
      <c r="D44" s="1"/>
      <c r="E44" s="1"/>
      <c r="F44" s="1"/>
      <c r="G44" s="1"/>
      <c r="H44" s="1"/>
      <c r="I44" s="1"/>
      <c r="J44" s="38"/>
    </row>
    <row r="45" spans="1:10" ht="12.75">
      <c r="A45" s="6"/>
      <c r="B45" s="28" t="s">
        <v>9</v>
      </c>
      <c r="C45" s="29">
        <v>65</v>
      </c>
      <c r="D45" s="1"/>
      <c r="E45" s="1"/>
      <c r="F45" s="1"/>
      <c r="G45" s="1"/>
      <c r="H45" s="1"/>
      <c r="I45" s="1"/>
      <c r="J45" s="38"/>
    </row>
    <row r="46" spans="1:10" ht="12.75">
      <c r="A46" s="6"/>
      <c r="B46" s="28" t="s">
        <v>34</v>
      </c>
      <c r="C46" s="29">
        <v>61</v>
      </c>
      <c r="D46" s="1"/>
      <c r="E46" s="1"/>
      <c r="F46" s="1"/>
      <c r="G46" s="1"/>
      <c r="H46" s="1"/>
      <c r="I46" s="1"/>
      <c r="J46" s="38"/>
    </row>
    <row r="47" spans="1:10" ht="12.75">
      <c r="A47" s="6"/>
      <c r="B47" s="28" t="s">
        <v>35</v>
      </c>
      <c r="C47" s="29">
        <v>68</v>
      </c>
      <c r="D47" s="1"/>
      <c r="E47" s="1"/>
      <c r="F47" s="1"/>
      <c r="G47" s="1"/>
      <c r="H47" s="1"/>
      <c r="I47" s="1"/>
      <c r="J47" s="38"/>
    </row>
    <row r="48" spans="1:10" ht="12.75">
      <c r="A48" s="6"/>
      <c r="B48" s="28" t="s">
        <v>8</v>
      </c>
      <c r="C48" s="29">
        <v>40</v>
      </c>
      <c r="D48" s="1"/>
      <c r="E48" s="1"/>
      <c r="F48" s="1"/>
      <c r="G48" s="1"/>
      <c r="H48" s="1"/>
      <c r="I48" s="1"/>
      <c r="J48" s="38"/>
    </row>
    <row r="49" spans="1:10" ht="12.75">
      <c r="A49" s="6"/>
      <c r="B49" s="28" t="s">
        <v>36</v>
      </c>
      <c r="C49" s="29">
        <v>0</v>
      </c>
      <c r="D49" s="1"/>
      <c r="E49" s="1"/>
      <c r="F49" s="1"/>
      <c r="G49" s="1"/>
      <c r="H49" s="1"/>
      <c r="I49" s="1"/>
      <c r="J49" s="38"/>
    </row>
    <row r="50" spans="1:10" ht="12.75">
      <c r="A50" s="6"/>
      <c r="B50" s="30" t="s">
        <v>37</v>
      </c>
      <c r="C50" s="31">
        <v>55</v>
      </c>
      <c r="D50" s="1"/>
      <c r="E50" s="1"/>
      <c r="F50" s="1"/>
      <c r="G50" s="1"/>
      <c r="H50" s="1"/>
      <c r="I50" s="1"/>
      <c r="J50" s="38"/>
    </row>
    <row r="51" spans="1:10" ht="12.75">
      <c r="A51" s="6"/>
      <c r="B51" s="1"/>
      <c r="C51" s="1"/>
      <c r="D51" s="1"/>
      <c r="E51" s="1"/>
      <c r="F51" s="1"/>
      <c r="G51" s="1"/>
      <c r="H51" s="1"/>
      <c r="I51" s="1"/>
      <c r="J51" s="38"/>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J51"/>
    </sheetView>
  </sheetViews>
  <sheetFormatPr defaultColWidth="9.140625" defaultRowHeight="12.75"/>
  <sheetData>
    <row r="1" spans="1:10" ht="16.5" thickBot="1">
      <c r="A1" s="6"/>
      <c r="B1" s="1"/>
      <c r="C1" s="1"/>
      <c r="D1" s="43" t="s">
        <v>87</v>
      </c>
      <c r="E1" s="1"/>
      <c r="F1" s="1"/>
      <c r="G1" s="1"/>
      <c r="H1" s="1"/>
      <c r="I1" s="1"/>
      <c r="J1" s="38"/>
    </row>
    <row r="2" spans="1:10" ht="16.5" thickBot="1">
      <c r="A2" s="48" t="s">
        <v>58</v>
      </c>
      <c r="B2" s="44"/>
      <c r="C2" s="45"/>
      <c r="D2" s="46"/>
      <c r="E2" s="47"/>
      <c r="F2" s="1"/>
      <c r="G2" s="1"/>
      <c r="H2" s="1"/>
      <c r="I2" s="1"/>
      <c r="J2" s="38"/>
    </row>
    <row r="3" spans="1:10" ht="12.75">
      <c r="A3" s="6"/>
      <c r="B3" s="1"/>
      <c r="C3" s="1"/>
      <c r="D3" s="3" t="s">
        <v>5</v>
      </c>
      <c r="E3" s="1"/>
      <c r="F3" s="1"/>
      <c r="G3" s="1"/>
      <c r="H3" s="1"/>
      <c r="I3" s="1"/>
      <c r="J3" s="38"/>
    </row>
    <row r="4" spans="1:10" ht="63.75">
      <c r="A4" s="6"/>
      <c r="B4" s="4" t="s">
        <v>7</v>
      </c>
      <c r="C4" s="4" t="s">
        <v>6</v>
      </c>
      <c r="D4" s="4" t="s">
        <v>50</v>
      </c>
      <c r="E4" s="4" t="s">
        <v>51</v>
      </c>
      <c r="F4" s="4" t="s">
        <v>3</v>
      </c>
      <c r="G4" s="1"/>
      <c r="H4" s="1"/>
      <c r="I4" s="2"/>
      <c r="J4" s="38"/>
    </row>
    <row r="5" spans="1:10" ht="12.75">
      <c r="A5" s="6"/>
      <c r="B5" s="2"/>
      <c r="C5" s="2"/>
      <c r="D5" s="3" t="s">
        <v>11</v>
      </c>
      <c r="E5" s="2"/>
      <c r="F5" s="2"/>
      <c r="G5" s="1"/>
      <c r="H5" s="1"/>
      <c r="I5" s="2"/>
      <c r="J5" s="38"/>
    </row>
    <row r="6" spans="1:10" ht="12.75">
      <c r="A6" s="6"/>
      <c r="B6" s="4" t="s">
        <v>8</v>
      </c>
      <c r="C6" s="4" t="s">
        <v>42</v>
      </c>
      <c r="D6" s="4" t="s">
        <v>43</v>
      </c>
      <c r="E6" s="4" t="s">
        <v>44</v>
      </c>
      <c r="F6" s="4" t="s">
        <v>45</v>
      </c>
      <c r="G6" s="1"/>
      <c r="H6" s="1"/>
      <c r="I6" s="2"/>
      <c r="J6" s="38"/>
    </row>
    <row r="7" spans="1:10" ht="12.75">
      <c r="A7" s="7" t="s">
        <v>0</v>
      </c>
      <c r="B7" s="5"/>
      <c r="C7" s="5"/>
      <c r="D7" s="5"/>
      <c r="E7" s="5"/>
      <c r="F7" s="5"/>
      <c r="G7" s="3" t="s">
        <v>47</v>
      </c>
      <c r="H7" s="1"/>
      <c r="I7" s="1"/>
      <c r="J7" s="38"/>
    </row>
    <row r="8" spans="1:10" ht="12.75">
      <c r="A8" s="49" t="s">
        <v>124</v>
      </c>
      <c r="B8" s="8"/>
      <c r="C8" s="8"/>
      <c r="D8" s="8"/>
      <c r="E8" s="8"/>
      <c r="F8" s="8"/>
      <c r="G8" s="3" t="s">
        <v>4</v>
      </c>
      <c r="H8" s="3" t="s">
        <v>40</v>
      </c>
      <c r="I8" s="3" t="s">
        <v>39</v>
      </c>
      <c r="J8" s="40" t="s">
        <v>41</v>
      </c>
    </row>
    <row r="9" spans="1:10" ht="153">
      <c r="A9" s="6" t="s">
        <v>84</v>
      </c>
      <c r="B9" s="9" t="s">
        <v>92</v>
      </c>
      <c r="C9" s="9" t="s">
        <v>91</v>
      </c>
      <c r="D9" s="9" t="s">
        <v>90</v>
      </c>
      <c r="E9" s="9" t="s">
        <v>89</v>
      </c>
      <c r="F9" s="9" t="s">
        <v>88</v>
      </c>
      <c r="G9" s="34" t="s">
        <v>1</v>
      </c>
      <c r="H9" s="35">
        <f>VLOOKUP(G9,$B$36:$C$50,2)</f>
        <v>95</v>
      </c>
      <c r="I9" s="36">
        <v>0.06</v>
      </c>
      <c r="J9" s="39">
        <f>H9*I9</f>
        <v>5.7</v>
      </c>
    </row>
    <row r="10" spans="1:10" ht="306">
      <c r="A10" s="6" t="s">
        <v>85</v>
      </c>
      <c r="B10" s="9" t="s">
        <v>93</v>
      </c>
      <c r="C10" s="9" t="s">
        <v>94</v>
      </c>
      <c r="D10" s="9" t="s">
        <v>95</v>
      </c>
      <c r="E10" s="9" t="s">
        <v>96</v>
      </c>
      <c r="F10" s="9" t="s">
        <v>97</v>
      </c>
      <c r="G10" s="34" t="s">
        <v>1</v>
      </c>
      <c r="H10" s="35">
        <f>VLOOKUP(G10,$B$36:$C$50,2)</f>
        <v>95</v>
      </c>
      <c r="I10" s="36">
        <v>0.06</v>
      </c>
      <c r="J10" s="39">
        <f>H10*I10</f>
        <v>5.7</v>
      </c>
    </row>
    <row r="11" spans="1:10" ht="293.25">
      <c r="A11" s="6" t="s">
        <v>82</v>
      </c>
      <c r="B11" s="25" t="s">
        <v>98</v>
      </c>
      <c r="C11" s="25" t="s">
        <v>99</v>
      </c>
      <c r="D11" s="25" t="s">
        <v>100</v>
      </c>
      <c r="E11" s="25" t="s">
        <v>101</v>
      </c>
      <c r="F11" s="25" t="s">
        <v>102</v>
      </c>
      <c r="G11" s="34" t="s">
        <v>1</v>
      </c>
      <c r="H11" s="35">
        <f>VLOOKUP(G11,$B$36:$C$50,2)</f>
        <v>95</v>
      </c>
      <c r="I11" s="36">
        <v>0.07</v>
      </c>
      <c r="J11" s="39">
        <f>H11*I11</f>
        <v>6.65</v>
      </c>
    </row>
    <row r="12" spans="1:10" ht="267.75">
      <c r="A12" s="6" t="s">
        <v>83</v>
      </c>
      <c r="B12" s="25" t="s">
        <v>103</v>
      </c>
      <c r="C12" s="25" t="s">
        <v>104</v>
      </c>
      <c r="D12" s="25" t="s">
        <v>105</v>
      </c>
      <c r="E12" s="25" t="s">
        <v>106</v>
      </c>
      <c r="F12" s="25" t="s">
        <v>107</v>
      </c>
      <c r="G12" s="34" t="s">
        <v>1</v>
      </c>
      <c r="H12" s="35">
        <f>VLOOKUP(G12,$B$36:$C$50,2)</f>
        <v>95</v>
      </c>
      <c r="I12" s="36">
        <v>0.06</v>
      </c>
      <c r="J12" s="39">
        <f>H12*I12</f>
        <v>5.7</v>
      </c>
    </row>
    <row r="13" spans="1:10" ht="12.75">
      <c r="A13" s="49" t="s">
        <v>125</v>
      </c>
      <c r="B13" s="8"/>
      <c r="C13" s="8"/>
      <c r="D13" s="8"/>
      <c r="E13" s="8"/>
      <c r="F13" s="8"/>
      <c r="G13" s="41"/>
      <c r="H13" s="41"/>
      <c r="I13" s="41"/>
      <c r="J13" s="42"/>
    </row>
    <row r="14" spans="1:10" ht="409.5">
      <c r="A14" s="6" t="s">
        <v>65</v>
      </c>
      <c r="B14" s="9" t="s">
        <v>52</v>
      </c>
      <c r="C14" s="9" t="s">
        <v>53</v>
      </c>
      <c r="D14" s="9" t="s">
        <v>108</v>
      </c>
      <c r="E14" s="9" t="s">
        <v>109</v>
      </c>
      <c r="F14" s="9" t="s">
        <v>110</v>
      </c>
      <c r="G14" s="34" t="s">
        <v>1</v>
      </c>
      <c r="H14" s="35">
        <f>VLOOKUP(G14,$B$36:$C$50,2)</f>
        <v>95</v>
      </c>
      <c r="I14" s="36">
        <v>0.125</v>
      </c>
      <c r="J14" s="39">
        <f>H14*I14</f>
        <v>11.875</v>
      </c>
    </row>
    <row r="15" spans="1:10" ht="242.25">
      <c r="A15" s="6" t="s">
        <v>86</v>
      </c>
      <c r="B15" s="9" t="s">
        <v>111</v>
      </c>
      <c r="C15" s="9" t="s">
        <v>112</v>
      </c>
      <c r="D15" s="9" t="s">
        <v>113</v>
      </c>
      <c r="E15" s="9" t="s">
        <v>114</v>
      </c>
      <c r="F15" s="9" t="s">
        <v>126</v>
      </c>
      <c r="G15" s="34" t="s">
        <v>1</v>
      </c>
      <c r="H15" s="35">
        <f>VLOOKUP(G15,$B$36:$C$50,2)</f>
        <v>95</v>
      </c>
      <c r="I15" s="36">
        <v>0.125</v>
      </c>
      <c r="J15" s="39">
        <f>H15*I15</f>
        <v>11.875</v>
      </c>
    </row>
    <row r="16" spans="1:10" ht="12.75">
      <c r="A16" s="49" t="s">
        <v>79</v>
      </c>
      <c r="B16" s="8"/>
      <c r="C16" s="8"/>
      <c r="D16" s="8"/>
      <c r="E16" s="8"/>
      <c r="F16" s="8"/>
      <c r="G16" s="52"/>
      <c r="H16" s="53"/>
      <c r="I16" s="54"/>
      <c r="J16" s="55"/>
    </row>
    <row r="17" spans="1:10" ht="331.5">
      <c r="A17" s="6" t="s">
        <v>60</v>
      </c>
      <c r="B17" s="25" t="s">
        <v>66</v>
      </c>
      <c r="C17" s="25" t="s">
        <v>56</v>
      </c>
      <c r="D17" s="25" t="s">
        <v>55</v>
      </c>
      <c r="E17" s="25" t="s">
        <v>54</v>
      </c>
      <c r="F17" s="25" t="s">
        <v>115</v>
      </c>
      <c r="G17" s="34" t="s">
        <v>1</v>
      </c>
      <c r="H17" s="35">
        <f>VLOOKUP(G17,$B$36:$C$50,2)</f>
        <v>95</v>
      </c>
      <c r="I17" s="36">
        <v>0.2</v>
      </c>
      <c r="J17" s="39">
        <f>H17*I17</f>
        <v>19</v>
      </c>
    </row>
    <row r="18" spans="1:10" ht="12.75">
      <c r="A18" s="49" t="s">
        <v>80</v>
      </c>
      <c r="B18" s="8"/>
      <c r="C18" s="8"/>
      <c r="D18" s="8"/>
      <c r="E18" s="8"/>
      <c r="F18" s="8"/>
      <c r="G18" s="41"/>
      <c r="H18" s="41"/>
      <c r="I18" s="41"/>
      <c r="J18" s="42"/>
    </row>
    <row r="19" spans="1:10" ht="165.75">
      <c r="A19" s="6" t="s">
        <v>61</v>
      </c>
      <c r="B19" s="9" t="s">
        <v>12</v>
      </c>
      <c r="C19" s="9" t="s">
        <v>21</v>
      </c>
      <c r="D19" s="9" t="s">
        <v>20</v>
      </c>
      <c r="E19" s="9" t="s">
        <v>22</v>
      </c>
      <c r="F19" s="9" t="s">
        <v>23</v>
      </c>
      <c r="G19" s="34" t="s">
        <v>1</v>
      </c>
      <c r="H19" s="35">
        <f>VLOOKUP(G19,$B$36:$C$50,2)</f>
        <v>95</v>
      </c>
      <c r="I19" s="36">
        <v>0.05</v>
      </c>
      <c r="J19" s="39">
        <f>H19*I19</f>
        <v>4.75</v>
      </c>
    </row>
    <row r="20" spans="1:10" ht="255">
      <c r="A20" s="6" t="s">
        <v>62</v>
      </c>
      <c r="B20" s="9" t="s">
        <v>15</v>
      </c>
      <c r="C20" s="9" t="s">
        <v>49</v>
      </c>
      <c r="D20" s="9" t="s">
        <v>14</v>
      </c>
      <c r="E20" s="9" t="s">
        <v>13</v>
      </c>
      <c r="F20" s="9" t="s">
        <v>67</v>
      </c>
      <c r="G20" s="34" t="s">
        <v>1</v>
      </c>
      <c r="H20" s="35">
        <f>VLOOKUP(G20,$B$36:$C$50,2)</f>
        <v>95</v>
      </c>
      <c r="I20" s="36">
        <v>0.05</v>
      </c>
      <c r="J20" s="39">
        <f>H20*I20</f>
        <v>4.75</v>
      </c>
    </row>
    <row r="21" spans="1:10" ht="255">
      <c r="A21" s="6" t="s">
        <v>68</v>
      </c>
      <c r="B21" s="9" t="s">
        <v>16</v>
      </c>
      <c r="C21" s="9" t="s">
        <v>17</v>
      </c>
      <c r="D21" s="9" t="s">
        <v>18</v>
      </c>
      <c r="E21" s="9" t="s">
        <v>19</v>
      </c>
      <c r="F21" s="9" t="s">
        <v>69</v>
      </c>
      <c r="G21" s="34" t="s">
        <v>1</v>
      </c>
      <c r="H21" s="35">
        <f>VLOOKUP(G21,$B$36:$C$50,2)</f>
        <v>95</v>
      </c>
      <c r="I21" s="36">
        <v>0.05</v>
      </c>
      <c r="J21" s="39">
        <f>H21*I21</f>
        <v>4.75</v>
      </c>
    </row>
    <row r="22" spans="1:10" ht="165.75">
      <c r="A22" s="6" t="s">
        <v>70</v>
      </c>
      <c r="B22" s="9" t="s">
        <v>26</v>
      </c>
      <c r="C22" s="9" t="s">
        <v>48</v>
      </c>
      <c r="D22" s="9" t="s">
        <v>25</v>
      </c>
      <c r="E22" s="9" t="s">
        <v>24</v>
      </c>
      <c r="F22" s="9" t="s">
        <v>71</v>
      </c>
      <c r="G22" s="34" t="s">
        <v>1</v>
      </c>
      <c r="H22" s="35">
        <f>VLOOKUP(G22,$B$36:$C$50,2)</f>
        <v>95</v>
      </c>
      <c r="I22" s="36">
        <v>0.05</v>
      </c>
      <c r="J22" s="39">
        <f>H22*I22</f>
        <v>4.75</v>
      </c>
    </row>
    <row r="23" spans="1:10" ht="12.75">
      <c r="A23" s="49" t="s">
        <v>59</v>
      </c>
      <c r="B23" s="8"/>
      <c r="C23" s="8"/>
      <c r="D23" s="8"/>
      <c r="E23" s="8"/>
      <c r="F23" s="8"/>
      <c r="G23" s="41"/>
      <c r="H23" s="41"/>
      <c r="I23" s="41"/>
      <c r="J23" s="42"/>
    </row>
    <row r="24" spans="1:10" ht="408">
      <c r="A24" s="6" t="s">
        <v>63</v>
      </c>
      <c r="B24" s="5" t="s">
        <v>57</v>
      </c>
      <c r="C24" s="5" t="s">
        <v>72</v>
      </c>
      <c r="D24" s="5" t="s">
        <v>73</v>
      </c>
      <c r="E24" s="5" t="s">
        <v>74</v>
      </c>
      <c r="F24" s="5" t="s">
        <v>75</v>
      </c>
      <c r="G24" s="34" t="s">
        <v>1</v>
      </c>
      <c r="H24" s="35">
        <f>VLOOKUP(G24,$B$36:$C$50,2)</f>
        <v>95</v>
      </c>
      <c r="I24" s="36">
        <v>0.03</v>
      </c>
      <c r="J24" s="39">
        <f>H24*I24</f>
        <v>2.85</v>
      </c>
    </row>
    <row r="25" spans="1:10" ht="165.75">
      <c r="A25" s="6" t="s">
        <v>81</v>
      </c>
      <c r="B25" s="25" t="s">
        <v>123</v>
      </c>
      <c r="C25" s="25" t="s">
        <v>122</v>
      </c>
      <c r="D25" s="25" t="s">
        <v>121</v>
      </c>
      <c r="E25" s="25" t="s">
        <v>120</v>
      </c>
      <c r="F25" s="25" t="s">
        <v>119</v>
      </c>
      <c r="G25" s="34" t="s">
        <v>1</v>
      </c>
      <c r="H25" s="35">
        <f>VLOOKUP(G25,$B$36:$C$50,2)</f>
        <v>95</v>
      </c>
      <c r="I25" s="36">
        <v>0.04</v>
      </c>
      <c r="J25" s="39">
        <f>H25*I25</f>
        <v>3.8000000000000003</v>
      </c>
    </row>
    <row r="26" spans="1:10" ht="229.5">
      <c r="A26" s="6" t="s">
        <v>116</v>
      </c>
      <c r="B26" s="9" t="s">
        <v>27</v>
      </c>
      <c r="C26" s="9" t="s">
        <v>76</v>
      </c>
      <c r="D26" s="9" t="s">
        <v>77</v>
      </c>
      <c r="E26" s="9" t="s">
        <v>117</v>
      </c>
      <c r="F26" s="9" t="s">
        <v>118</v>
      </c>
      <c r="G26" s="34" t="s">
        <v>1</v>
      </c>
      <c r="H26" s="35">
        <f>VLOOKUP(G26,$B$36:$C$50,2)</f>
        <v>95</v>
      </c>
      <c r="I26" s="36">
        <v>0.03</v>
      </c>
      <c r="J26" s="39">
        <f>H26*I26</f>
        <v>2.85</v>
      </c>
    </row>
    <row r="27" spans="1:10" ht="12.75">
      <c r="A27" s="6"/>
      <c r="B27" s="1"/>
      <c r="C27" s="1"/>
      <c r="D27" s="1"/>
      <c r="E27" s="1"/>
      <c r="F27" s="1"/>
      <c r="G27" s="1"/>
      <c r="H27" s="51" t="s">
        <v>78</v>
      </c>
      <c r="I27" s="50">
        <f>SUM(I9:I26)</f>
        <v>1.0000000000000002</v>
      </c>
      <c r="J27" s="38"/>
    </row>
    <row r="28" spans="1:10" ht="89.25">
      <c r="A28" s="6" t="s">
        <v>64</v>
      </c>
      <c r="B28" s="11"/>
      <c r="C28" s="12"/>
      <c r="D28" s="12"/>
      <c r="E28" s="12"/>
      <c r="F28" s="13"/>
      <c r="G28" s="1"/>
      <c r="H28" s="1"/>
      <c r="I28" s="37" t="s">
        <v>46</v>
      </c>
      <c r="J28" s="39">
        <f>SUM(J9:J26)</f>
        <v>94.99999999999999</v>
      </c>
    </row>
    <row r="29" spans="1:10" ht="12.75">
      <c r="A29" s="6"/>
      <c r="B29" s="14"/>
      <c r="C29" s="10"/>
      <c r="D29" s="10"/>
      <c r="E29" s="10"/>
      <c r="F29" s="15"/>
      <c r="G29" s="1"/>
      <c r="H29" s="1"/>
      <c r="I29" s="1"/>
      <c r="J29" s="38"/>
    </row>
    <row r="30" spans="1:10" ht="12.75">
      <c r="A30" s="6"/>
      <c r="B30" s="14"/>
      <c r="C30" s="10"/>
      <c r="D30" s="10"/>
      <c r="E30" s="10"/>
      <c r="F30" s="15"/>
      <c r="G30" s="1"/>
      <c r="H30" s="1"/>
      <c r="I30" s="1"/>
      <c r="J30" s="38"/>
    </row>
    <row r="31" spans="1:10" ht="12.75">
      <c r="A31" s="6"/>
      <c r="B31" s="16"/>
      <c r="C31" s="17"/>
      <c r="D31" s="17"/>
      <c r="E31" s="17"/>
      <c r="F31" s="18"/>
      <c r="G31" s="1"/>
      <c r="H31" s="1"/>
      <c r="I31" s="1"/>
      <c r="J31" s="38"/>
    </row>
    <row r="32" spans="1:10" ht="12.75">
      <c r="A32" s="6"/>
      <c r="B32" s="19"/>
      <c r="C32" s="20"/>
      <c r="D32" s="20"/>
      <c r="E32" s="20"/>
      <c r="F32" s="21"/>
      <c r="G32" s="1"/>
      <c r="H32" s="1"/>
      <c r="I32" s="1"/>
      <c r="J32" s="38"/>
    </row>
    <row r="33" spans="1:10" ht="12.75">
      <c r="A33" s="6"/>
      <c r="B33" s="22"/>
      <c r="C33" s="23"/>
      <c r="D33" s="23"/>
      <c r="E33" s="23"/>
      <c r="F33" s="24"/>
      <c r="G33" s="1"/>
      <c r="H33" s="1"/>
      <c r="I33" s="1"/>
      <c r="J33" s="38"/>
    </row>
    <row r="34" spans="1:10" ht="12.75">
      <c r="A34" s="6"/>
      <c r="B34" s="1"/>
      <c r="C34" s="1"/>
      <c r="D34" s="1"/>
      <c r="E34" s="1"/>
      <c r="F34" s="1"/>
      <c r="G34" s="1"/>
      <c r="H34" s="1"/>
      <c r="I34" s="1"/>
      <c r="J34" s="38"/>
    </row>
    <row r="35" spans="1:10" ht="12.75">
      <c r="A35" s="6"/>
      <c r="B35" s="32" t="s">
        <v>38</v>
      </c>
      <c r="C35" s="33"/>
      <c r="D35" s="1"/>
      <c r="E35" s="1"/>
      <c r="F35" s="1"/>
      <c r="G35" s="1"/>
      <c r="H35" s="1"/>
      <c r="I35" s="1"/>
      <c r="J35" s="38"/>
    </row>
    <row r="36" spans="1:10" ht="12.75">
      <c r="A36" s="6"/>
      <c r="B36" s="26" t="s">
        <v>1</v>
      </c>
      <c r="C36" s="27">
        <v>95</v>
      </c>
      <c r="D36" s="1"/>
      <c r="E36" s="1"/>
      <c r="F36" s="1"/>
      <c r="G36" s="1"/>
      <c r="H36" s="1"/>
      <c r="I36" s="1"/>
      <c r="J36" s="38"/>
    </row>
    <row r="37" spans="1:10" ht="12.75">
      <c r="A37" s="6"/>
      <c r="B37" s="28" t="s">
        <v>28</v>
      </c>
      <c r="C37" s="29">
        <v>91</v>
      </c>
      <c r="D37" s="1"/>
      <c r="E37" s="1"/>
      <c r="F37" s="1"/>
      <c r="G37" s="1"/>
      <c r="H37" s="1"/>
      <c r="I37" s="1"/>
      <c r="J37" s="38"/>
    </row>
    <row r="38" spans="1:10" ht="12.75">
      <c r="A38" s="6"/>
      <c r="B38" s="28" t="s">
        <v>29</v>
      </c>
      <c r="C38" s="29">
        <v>98</v>
      </c>
      <c r="D38" s="1"/>
      <c r="E38" s="1"/>
      <c r="F38" s="1"/>
      <c r="G38" s="1"/>
      <c r="H38" s="1"/>
      <c r="I38" s="1"/>
      <c r="J38" s="38"/>
    </row>
    <row r="39" spans="1:10" ht="12.75">
      <c r="A39" s="6"/>
      <c r="B39" s="28" t="s">
        <v>2</v>
      </c>
      <c r="C39" s="29">
        <v>85</v>
      </c>
      <c r="D39" s="1"/>
      <c r="E39" s="1"/>
      <c r="F39" s="1"/>
      <c r="G39" s="1"/>
      <c r="H39" s="1"/>
      <c r="I39" s="1"/>
      <c r="J39" s="38"/>
    </row>
    <row r="40" spans="1:10" ht="12.75">
      <c r="A40" s="6"/>
      <c r="B40" s="28" t="s">
        <v>30</v>
      </c>
      <c r="C40" s="29">
        <v>81</v>
      </c>
      <c r="D40" s="1"/>
      <c r="E40" s="1"/>
      <c r="F40" s="1"/>
      <c r="G40" s="1"/>
      <c r="H40" s="1"/>
      <c r="I40" s="1"/>
      <c r="J40" s="38"/>
    </row>
    <row r="41" spans="1:10" ht="12.75">
      <c r="A41" s="6"/>
      <c r="B41" s="28" t="s">
        <v>31</v>
      </c>
      <c r="C41" s="29">
        <v>88</v>
      </c>
      <c r="D41" s="1"/>
      <c r="E41" s="1"/>
      <c r="F41" s="1"/>
      <c r="G41" s="1"/>
      <c r="H41" s="1"/>
      <c r="I41" s="1"/>
      <c r="J41" s="38"/>
    </row>
    <row r="42" spans="1:10" ht="12.75">
      <c r="A42" s="6"/>
      <c r="B42" s="28" t="s">
        <v>10</v>
      </c>
      <c r="C42" s="29">
        <v>75</v>
      </c>
      <c r="D42" s="1"/>
      <c r="E42" s="1"/>
      <c r="F42" s="1"/>
      <c r="G42" s="1"/>
      <c r="H42" s="1"/>
      <c r="I42" s="1"/>
      <c r="J42" s="38"/>
    </row>
    <row r="43" spans="1:10" ht="12.75">
      <c r="A43" s="6"/>
      <c r="B43" s="28" t="s">
        <v>32</v>
      </c>
      <c r="C43" s="29">
        <v>71</v>
      </c>
      <c r="D43" s="1"/>
      <c r="E43" s="1"/>
      <c r="F43" s="1"/>
      <c r="G43" s="1"/>
      <c r="H43" s="1"/>
      <c r="I43" s="1"/>
      <c r="J43" s="38"/>
    </row>
    <row r="44" spans="1:10" ht="12.75">
      <c r="A44" s="6"/>
      <c r="B44" s="28" t="s">
        <v>33</v>
      </c>
      <c r="C44" s="29">
        <v>78</v>
      </c>
      <c r="D44" s="1"/>
      <c r="E44" s="1"/>
      <c r="F44" s="1"/>
      <c r="G44" s="1"/>
      <c r="H44" s="1"/>
      <c r="I44" s="1"/>
      <c r="J44" s="38"/>
    </row>
    <row r="45" spans="1:10" ht="12.75">
      <c r="A45" s="6"/>
      <c r="B45" s="28" t="s">
        <v>9</v>
      </c>
      <c r="C45" s="29">
        <v>65</v>
      </c>
      <c r="D45" s="1"/>
      <c r="E45" s="1"/>
      <c r="F45" s="1"/>
      <c r="G45" s="1"/>
      <c r="H45" s="1"/>
      <c r="I45" s="1"/>
      <c r="J45" s="38"/>
    </row>
    <row r="46" spans="1:10" ht="12.75">
      <c r="A46" s="6"/>
      <c r="B46" s="28" t="s">
        <v>34</v>
      </c>
      <c r="C46" s="29">
        <v>61</v>
      </c>
      <c r="D46" s="1"/>
      <c r="E46" s="1"/>
      <c r="F46" s="1"/>
      <c r="G46" s="1"/>
      <c r="H46" s="1"/>
      <c r="I46" s="1"/>
      <c r="J46" s="38"/>
    </row>
    <row r="47" spans="1:10" ht="12.75">
      <c r="A47" s="6"/>
      <c r="B47" s="28" t="s">
        <v>35</v>
      </c>
      <c r="C47" s="29">
        <v>68</v>
      </c>
      <c r="D47" s="1"/>
      <c r="E47" s="1"/>
      <c r="F47" s="1"/>
      <c r="G47" s="1"/>
      <c r="H47" s="1"/>
      <c r="I47" s="1"/>
      <c r="J47" s="38"/>
    </row>
    <row r="48" spans="1:10" ht="12.75">
      <c r="A48" s="6"/>
      <c r="B48" s="28" t="s">
        <v>8</v>
      </c>
      <c r="C48" s="29">
        <v>40</v>
      </c>
      <c r="D48" s="1"/>
      <c r="E48" s="1"/>
      <c r="F48" s="1"/>
      <c r="G48" s="1"/>
      <c r="H48" s="1"/>
      <c r="I48" s="1"/>
      <c r="J48" s="38"/>
    </row>
    <row r="49" spans="1:10" ht="12.75">
      <c r="A49" s="6"/>
      <c r="B49" s="28" t="s">
        <v>36</v>
      </c>
      <c r="C49" s="29">
        <v>0</v>
      </c>
      <c r="D49" s="1"/>
      <c r="E49" s="1"/>
      <c r="F49" s="1"/>
      <c r="G49" s="1"/>
      <c r="H49" s="1"/>
      <c r="I49" s="1"/>
      <c r="J49" s="38"/>
    </row>
    <row r="50" spans="1:10" ht="12.75">
      <c r="A50" s="6"/>
      <c r="B50" s="30" t="s">
        <v>37</v>
      </c>
      <c r="C50" s="31">
        <v>55</v>
      </c>
      <c r="D50" s="1"/>
      <c r="E50" s="1"/>
      <c r="F50" s="1"/>
      <c r="G50" s="1"/>
      <c r="H50" s="1"/>
      <c r="I50" s="1"/>
      <c r="J50" s="38"/>
    </row>
    <row r="51" spans="1:10" ht="12.75">
      <c r="A51" s="6"/>
      <c r="B51" s="1"/>
      <c r="C51" s="1"/>
      <c r="D51" s="1"/>
      <c r="E51" s="1"/>
      <c r="F51" s="1"/>
      <c r="G51" s="1"/>
      <c r="H51" s="1"/>
      <c r="I51" s="1"/>
      <c r="J51" s="38"/>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J51"/>
    </sheetView>
  </sheetViews>
  <sheetFormatPr defaultColWidth="9.140625" defaultRowHeight="12.75"/>
  <sheetData>
    <row r="1" spans="1:10" ht="16.5" thickBot="1">
      <c r="A1" s="6"/>
      <c r="B1" s="1"/>
      <c r="C1" s="1"/>
      <c r="D1" s="43" t="s">
        <v>87</v>
      </c>
      <c r="E1" s="1"/>
      <c r="F1" s="1"/>
      <c r="G1" s="1"/>
      <c r="H1" s="1"/>
      <c r="I1" s="1"/>
      <c r="J1" s="38"/>
    </row>
    <row r="2" spans="1:10" ht="16.5" thickBot="1">
      <c r="A2" s="48" t="s">
        <v>58</v>
      </c>
      <c r="B2" s="44"/>
      <c r="C2" s="45"/>
      <c r="D2" s="46"/>
      <c r="E2" s="47"/>
      <c r="F2" s="1"/>
      <c r="G2" s="1"/>
      <c r="H2" s="1"/>
      <c r="I2" s="1"/>
      <c r="J2" s="38"/>
    </row>
    <row r="3" spans="1:10" ht="12.75">
      <c r="A3" s="6"/>
      <c r="B3" s="1"/>
      <c r="C3" s="1"/>
      <c r="D3" s="3" t="s">
        <v>5</v>
      </c>
      <c r="E3" s="1"/>
      <c r="F3" s="1"/>
      <c r="G3" s="1"/>
      <c r="H3" s="1"/>
      <c r="I3" s="1"/>
      <c r="J3" s="38"/>
    </row>
    <row r="4" spans="1:10" ht="63.75">
      <c r="A4" s="6"/>
      <c r="B4" s="4" t="s">
        <v>7</v>
      </c>
      <c r="C4" s="4" t="s">
        <v>6</v>
      </c>
      <c r="D4" s="4" t="s">
        <v>50</v>
      </c>
      <c r="E4" s="4" t="s">
        <v>51</v>
      </c>
      <c r="F4" s="4" t="s">
        <v>3</v>
      </c>
      <c r="G4" s="1"/>
      <c r="H4" s="1"/>
      <c r="I4" s="2"/>
      <c r="J4" s="38"/>
    </row>
    <row r="5" spans="1:10" ht="12.75">
      <c r="A5" s="6"/>
      <c r="B5" s="2"/>
      <c r="C5" s="2"/>
      <c r="D5" s="3" t="s">
        <v>11</v>
      </c>
      <c r="E5" s="2"/>
      <c r="F5" s="2"/>
      <c r="G5" s="1"/>
      <c r="H5" s="1"/>
      <c r="I5" s="2"/>
      <c r="J5" s="38"/>
    </row>
    <row r="6" spans="1:10" ht="12.75">
      <c r="A6" s="6"/>
      <c r="B6" s="4" t="s">
        <v>8</v>
      </c>
      <c r="C6" s="4" t="s">
        <v>42</v>
      </c>
      <c r="D6" s="4" t="s">
        <v>43</v>
      </c>
      <c r="E6" s="4" t="s">
        <v>44</v>
      </c>
      <c r="F6" s="4" t="s">
        <v>45</v>
      </c>
      <c r="G6" s="1"/>
      <c r="H6" s="1"/>
      <c r="I6" s="2"/>
      <c r="J6" s="38"/>
    </row>
    <row r="7" spans="1:10" ht="12.75">
      <c r="A7" s="7" t="s">
        <v>0</v>
      </c>
      <c r="B7" s="5"/>
      <c r="C7" s="5"/>
      <c r="D7" s="5"/>
      <c r="E7" s="5"/>
      <c r="F7" s="5"/>
      <c r="G7" s="3" t="s">
        <v>47</v>
      </c>
      <c r="H7" s="1"/>
      <c r="I7" s="1"/>
      <c r="J7" s="38"/>
    </row>
    <row r="8" spans="1:10" ht="12.75">
      <c r="A8" s="49" t="s">
        <v>124</v>
      </c>
      <c r="B8" s="8"/>
      <c r="C8" s="8"/>
      <c r="D8" s="8"/>
      <c r="E8" s="8"/>
      <c r="F8" s="8"/>
      <c r="G8" s="3" t="s">
        <v>4</v>
      </c>
      <c r="H8" s="3" t="s">
        <v>40</v>
      </c>
      <c r="I8" s="3" t="s">
        <v>39</v>
      </c>
      <c r="J8" s="40" t="s">
        <v>41</v>
      </c>
    </row>
    <row r="9" spans="1:10" ht="153">
      <c r="A9" s="6" t="s">
        <v>84</v>
      </c>
      <c r="B9" s="9" t="s">
        <v>92</v>
      </c>
      <c r="C9" s="9" t="s">
        <v>91</v>
      </c>
      <c r="D9" s="9" t="s">
        <v>90</v>
      </c>
      <c r="E9" s="9" t="s">
        <v>89</v>
      </c>
      <c r="F9" s="9" t="s">
        <v>88</v>
      </c>
      <c r="G9" s="34" t="s">
        <v>1</v>
      </c>
      <c r="H9" s="35">
        <f>VLOOKUP(G9,$B$36:$C$50,2)</f>
        <v>95</v>
      </c>
      <c r="I9" s="36">
        <v>0.06</v>
      </c>
      <c r="J9" s="39">
        <f>H9*I9</f>
        <v>5.7</v>
      </c>
    </row>
    <row r="10" spans="1:10" ht="306">
      <c r="A10" s="6" t="s">
        <v>85</v>
      </c>
      <c r="B10" s="9" t="s">
        <v>93</v>
      </c>
      <c r="C10" s="9" t="s">
        <v>94</v>
      </c>
      <c r="D10" s="9" t="s">
        <v>95</v>
      </c>
      <c r="E10" s="9" t="s">
        <v>96</v>
      </c>
      <c r="F10" s="9" t="s">
        <v>97</v>
      </c>
      <c r="G10" s="34" t="s">
        <v>1</v>
      </c>
      <c r="H10" s="35">
        <f>VLOOKUP(G10,$B$36:$C$50,2)</f>
        <v>95</v>
      </c>
      <c r="I10" s="36">
        <v>0.06</v>
      </c>
      <c r="J10" s="39">
        <f>H10*I10</f>
        <v>5.7</v>
      </c>
    </row>
    <row r="11" spans="1:10" ht="293.25">
      <c r="A11" s="6" t="s">
        <v>82</v>
      </c>
      <c r="B11" s="25" t="s">
        <v>98</v>
      </c>
      <c r="C11" s="25" t="s">
        <v>99</v>
      </c>
      <c r="D11" s="25" t="s">
        <v>100</v>
      </c>
      <c r="E11" s="25" t="s">
        <v>101</v>
      </c>
      <c r="F11" s="25" t="s">
        <v>102</v>
      </c>
      <c r="G11" s="34" t="s">
        <v>1</v>
      </c>
      <c r="H11" s="35">
        <f>VLOOKUP(G11,$B$36:$C$50,2)</f>
        <v>95</v>
      </c>
      <c r="I11" s="36">
        <v>0.07</v>
      </c>
      <c r="J11" s="39">
        <f>H11*I11</f>
        <v>6.65</v>
      </c>
    </row>
    <row r="12" spans="1:10" ht="267.75">
      <c r="A12" s="6" t="s">
        <v>83</v>
      </c>
      <c r="B12" s="25" t="s">
        <v>103</v>
      </c>
      <c r="C12" s="25" t="s">
        <v>104</v>
      </c>
      <c r="D12" s="25" t="s">
        <v>105</v>
      </c>
      <c r="E12" s="25" t="s">
        <v>106</v>
      </c>
      <c r="F12" s="25" t="s">
        <v>107</v>
      </c>
      <c r="G12" s="34" t="s">
        <v>1</v>
      </c>
      <c r="H12" s="35">
        <f>VLOOKUP(G12,$B$36:$C$50,2)</f>
        <v>95</v>
      </c>
      <c r="I12" s="36">
        <v>0.06</v>
      </c>
      <c r="J12" s="39">
        <f>H12*I12</f>
        <v>5.7</v>
      </c>
    </row>
    <row r="13" spans="1:10" ht="12.75">
      <c r="A13" s="49" t="s">
        <v>125</v>
      </c>
      <c r="B13" s="8"/>
      <c r="C13" s="8"/>
      <c r="D13" s="8"/>
      <c r="E13" s="8"/>
      <c r="F13" s="8"/>
      <c r="G13" s="41"/>
      <c r="H13" s="41"/>
      <c r="I13" s="41"/>
      <c r="J13" s="42"/>
    </row>
    <row r="14" spans="1:10" ht="409.5">
      <c r="A14" s="6" t="s">
        <v>65</v>
      </c>
      <c r="B14" s="9" t="s">
        <v>52</v>
      </c>
      <c r="C14" s="9" t="s">
        <v>53</v>
      </c>
      <c r="D14" s="9" t="s">
        <v>108</v>
      </c>
      <c r="E14" s="9" t="s">
        <v>109</v>
      </c>
      <c r="F14" s="9" t="s">
        <v>110</v>
      </c>
      <c r="G14" s="34" t="s">
        <v>1</v>
      </c>
      <c r="H14" s="35">
        <f>VLOOKUP(G14,$B$36:$C$50,2)</f>
        <v>95</v>
      </c>
      <c r="I14" s="36">
        <v>0.125</v>
      </c>
      <c r="J14" s="39">
        <f>H14*I14</f>
        <v>11.875</v>
      </c>
    </row>
    <row r="15" spans="1:10" ht="242.25">
      <c r="A15" s="6" t="s">
        <v>86</v>
      </c>
      <c r="B15" s="9" t="s">
        <v>111</v>
      </c>
      <c r="C15" s="9" t="s">
        <v>112</v>
      </c>
      <c r="D15" s="9" t="s">
        <v>113</v>
      </c>
      <c r="E15" s="9" t="s">
        <v>114</v>
      </c>
      <c r="F15" s="9" t="s">
        <v>126</v>
      </c>
      <c r="G15" s="34" t="s">
        <v>1</v>
      </c>
      <c r="H15" s="35">
        <f>VLOOKUP(G15,$B$36:$C$50,2)</f>
        <v>95</v>
      </c>
      <c r="I15" s="36">
        <v>0.125</v>
      </c>
      <c r="J15" s="39">
        <f>H15*I15</f>
        <v>11.875</v>
      </c>
    </row>
    <row r="16" spans="1:10" ht="12.75">
      <c r="A16" s="49" t="s">
        <v>79</v>
      </c>
      <c r="B16" s="8"/>
      <c r="C16" s="8"/>
      <c r="D16" s="8"/>
      <c r="E16" s="8"/>
      <c r="F16" s="8"/>
      <c r="G16" s="52"/>
      <c r="H16" s="53"/>
      <c r="I16" s="54"/>
      <c r="J16" s="55"/>
    </row>
    <row r="17" spans="1:10" ht="331.5">
      <c r="A17" s="6" t="s">
        <v>60</v>
      </c>
      <c r="B17" s="25" t="s">
        <v>66</v>
      </c>
      <c r="C17" s="25" t="s">
        <v>56</v>
      </c>
      <c r="D17" s="25" t="s">
        <v>55</v>
      </c>
      <c r="E17" s="25" t="s">
        <v>54</v>
      </c>
      <c r="F17" s="25" t="s">
        <v>115</v>
      </c>
      <c r="G17" s="34" t="s">
        <v>1</v>
      </c>
      <c r="H17" s="35">
        <f>VLOOKUP(G17,$B$36:$C$50,2)</f>
        <v>95</v>
      </c>
      <c r="I17" s="36">
        <v>0.2</v>
      </c>
      <c r="J17" s="39">
        <f>H17*I17</f>
        <v>19</v>
      </c>
    </row>
    <row r="18" spans="1:10" ht="12.75">
      <c r="A18" s="49" t="s">
        <v>80</v>
      </c>
      <c r="B18" s="8"/>
      <c r="C18" s="8"/>
      <c r="D18" s="8"/>
      <c r="E18" s="8"/>
      <c r="F18" s="8"/>
      <c r="G18" s="41"/>
      <c r="H18" s="41"/>
      <c r="I18" s="41"/>
      <c r="J18" s="42"/>
    </row>
    <row r="19" spans="1:10" ht="165.75">
      <c r="A19" s="6" t="s">
        <v>61</v>
      </c>
      <c r="B19" s="9" t="s">
        <v>12</v>
      </c>
      <c r="C19" s="9" t="s">
        <v>21</v>
      </c>
      <c r="D19" s="9" t="s">
        <v>20</v>
      </c>
      <c r="E19" s="9" t="s">
        <v>22</v>
      </c>
      <c r="F19" s="9" t="s">
        <v>23</v>
      </c>
      <c r="G19" s="34" t="s">
        <v>1</v>
      </c>
      <c r="H19" s="35">
        <f>VLOOKUP(G19,$B$36:$C$50,2)</f>
        <v>95</v>
      </c>
      <c r="I19" s="36">
        <v>0.05</v>
      </c>
      <c r="J19" s="39">
        <f>H19*I19</f>
        <v>4.75</v>
      </c>
    </row>
    <row r="20" spans="1:10" ht="255">
      <c r="A20" s="6" t="s">
        <v>62</v>
      </c>
      <c r="B20" s="9" t="s">
        <v>15</v>
      </c>
      <c r="C20" s="9" t="s">
        <v>49</v>
      </c>
      <c r="D20" s="9" t="s">
        <v>14</v>
      </c>
      <c r="E20" s="9" t="s">
        <v>13</v>
      </c>
      <c r="F20" s="9" t="s">
        <v>67</v>
      </c>
      <c r="G20" s="34" t="s">
        <v>1</v>
      </c>
      <c r="H20" s="35">
        <f>VLOOKUP(G20,$B$36:$C$50,2)</f>
        <v>95</v>
      </c>
      <c r="I20" s="36">
        <v>0.05</v>
      </c>
      <c r="J20" s="39">
        <f>H20*I20</f>
        <v>4.75</v>
      </c>
    </row>
    <row r="21" spans="1:10" ht="255">
      <c r="A21" s="6" t="s">
        <v>68</v>
      </c>
      <c r="B21" s="9" t="s">
        <v>16</v>
      </c>
      <c r="C21" s="9" t="s">
        <v>17</v>
      </c>
      <c r="D21" s="9" t="s">
        <v>18</v>
      </c>
      <c r="E21" s="9" t="s">
        <v>19</v>
      </c>
      <c r="F21" s="9" t="s">
        <v>69</v>
      </c>
      <c r="G21" s="34" t="s">
        <v>1</v>
      </c>
      <c r="H21" s="35">
        <f>VLOOKUP(G21,$B$36:$C$50,2)</f>
        <v>95</v>
      </c>
      <c r="I21" s="36">
        <v>0.05</v>
      </c>
      <c r="J21" s="39">
        <f>H21*I21</f>
        <v>4.75</v>
      </c>
    </row>
    <row r="22" spans="1:10" ht="165.75">
      <c r="A22" s="6" t="s">
        <v>70</v>
      </c>
      <c r="B22" s="9" t="s">
        <v>26</v>
      </c>
      <c r="C22" s="9" t="s">
        <v>48</v>
      </c>
      <c r="D22" s="9" t="s">
        <v>25</v>
      </c>
      <c r="E22" s="9" t="s">
        <v>24</v>
      </c>
      <c r="F22" s="9" t="s">
        <v>71</v>
      </c>
      <c r="G22" s="34" t="s">
        <v>1</v>
      </c>
      <c r="H22" s="35">
        <f>VLOOKUP(G22,$B$36:$C$50,2)</f>
        <v>95</v>
      </c>
      <c r="I22" s="36">
        <v>0.05</v>
      </c>
      <c r="J22" s="39">
        <f>H22*I22</f>
        <v>4.75</v>
      </c>
    </row>
    <row r="23" spans="1:10" ht="12.75">
      <c r="A23" s="49" t="s">
        <v>59</v>
      </c>
      <c r="B23" s="8"/>
      <c r="C23" s="8"/>
      <c r="D23" s="8"/>
      <c r="E23" s="8"/>
      <c r="F23" s="8"/>
      <c r="G23" s="41"/>
      <c r="H23" s="41"/>
      <c r="I23" s="41"/>
      <c r="J23" s="42"/>
    </row>
    <row r="24" spans="1:10" ht="408">
      <c r="A24" s="6" t="s">
        <v>63</v>
      </c>
      <c r="B24" s="5" t="s">
        <v>57</v>
      </c>
      <c r="C24" s="5" t="s">
        <v>72</v>
      </c>
      <c r="D24" s="5" t="s">
        <v>73</v>
      </c>
      <c r="E24" s="5" t="s">
        <v>74</v>
      </c>
      <c r="F24" s="5" t="s">
        <v>75</v>
      </c>
      <c r="G24" s="34" t="s">
        <v>1</v>
      </c>
      <c r="H24" s="35">
        <f>VLOOKUP(G24,$B$36:$C$50,2)</f>
        <v>95</v>
      </c>
      <c r="I24" s="36">
        <v>0.03</v>
      </c>
      <c r="J24" s="39">
        <f>H24*I24</f>
        <v>2.85</v>
      </c>
    </row>
    <row r="25" spans="1:10" ht="165.75">
      <c r="A25" s="6" t="s">
        <v>81</v>
      </c>
      <c r="B25" s="25" t="s">
        <v>123</v>
      </c>
      <c r="C25" s="25" t="s">
        <v>122</v>
      </c>
      <c r="D25" s="25" t="s">
        <v>121</v>
      </c>
      <c r="E25" s="25" t="s">
        <v>120</v>
      </c>
      <c r="F25" s="25" t="s">
        <v>119</v>
      </c>
      <c r="G25" s="34" t="s">
        <v>1</v>
      </c>
      <c r="H25" s="35">
        <f>VLOOKUP(G25,$B$36:$C$50,2)</f>
        <v>95</v>
      </c>
      <c r="I25" s="36">
        <v>0.04</v>
      </c>
      <c r="J25" s="39">
        <f>H25*I25</f>
        <v>3.8000000000000003</v>
      </c>
    </row>
    <row r="26" spans="1:10" ht="229.5">
      <c r="A26" s="6" t="s">
        <v>116</v>
      </c>
      <c r="B26" s="9" t="s">
        <v>27</v>
      </c>
      <c r="C26" s="9" t="s">
        <v>76</v>
      </c>
      <c r="D26" s="9" t="s">
        <v>77</v>
      </c>
      <c r="E26" s="9" t="s">
        <v>117</v>
      </c>
      <c r="F26" s="9" t="s">
        <v>118</v>
      </c>
      <c r="G26" s="34" t="s">
        <v>1</v>
      </c>
      <c r="H26" s="35">
        <f>VLOOKUP(G26,$B$36:$C$50,2)</f>
        <v>95</v>
      </c>
      <c r="I26" s="36">
        <v>0.03</v>
      </c>
      <c r="J26" s="39">
        <f>H26*I26</f>
        <v>2.85</v>
      </c>
    </row>
    <row r="27" spans="1:10" ht="12.75">
      <c r="A27" s="6"/>
      <c r="B27" s="1"/>
      <c r="C27" s="1"/>
      <c r="D27" s="1"/>
      <c r="E27" s="1"/>
      <c r="F27" s="1"/>
      <c r="G27" s="1"/>
      <c r="H27" s="51" t="s">
        <v>78</v>
      </c>
      <c r="I27" s="50">
        <f>SUM(I9:I26)</f>
        <v>1.0000000000000002</v>
      </c>
      <c r="J27" s="38"/>
    </row>
    <row r="28" spans="1:10" ht="89.25">
      <c r="A28" s="6" t="s">
        <v>64</v>
      </c>
      <c r="B28" s="11"/>
      <c r="C28" s="12"/>
      <c r="D28" s="12"/>
      <c r="E28" s="12"/>
      <c r="F28" s="13"/>
      <c r="G28" s="1"/>
      <c r="H28" s="1"/>
      <c r="I28" s="37" t="s">
        <v>46</v>
      </c>
      <c r="J28" s="39">
        <f>SUM(J9:J26)</f>
        <v>94.99999999999999</v>
      </c>
    </row>
    <row r="29" spans="1:10" ht="12.75">
      <c r="A29" s="6"/>
      <c r="B29" s="14"/>
      <c r="C29" s="10"/>
      <c r="D29" s="10"/>
      <c r="E29" s="10"/>
      <c r="F29" s="15"/>
      <c r="G29" s="1"/>
      <c r="H29" s="1"/>
      <c r="I29" s="1"/>
      <c r="J29" s="38"/>
    </row>
    <row r="30" spans="1:10" ht="12.75">
      <c r="A30" s="6"/>
      <c r="B30" s="14"/>
      <c r="C30" s="10"/>
      <c r="D30" s="10"/>
      <c r="E30" s="10"/>
      <c r="F30" s="15"/>
      <c r="G30" s="1"/>
      <c r="H30" s="1"/>
      <c r="I30" s="1"/>
      <c r="J30" s="38"/>
    </row>
    <row r="31" spans="1:10" ht="12.75">
      <c r="A31" s="6"/>
      <c r="B31" s="16"/>
      <c r="C31" s="17"/>
      <c r="D31" s="17"/>
      <c r="E31" s="17"/>
      <c r="F31" s="18"/>
      <c r="G31" s="1"/>
      <c r="H31" s="1"/>
      <c r="I31" s="1"/>
      <c r="J31" s="38"/>
    </row>
    <row r="32" spans="1:10" ht="12.75">
      <c r="A32" s="6"/>
      <c r="B32" s="19"/>
      <c r="C32" s="20"/>
      <c r="D32" s="20"/>
      <c r="E32" s="20"/>
      <c r="F32" s="21"/>
      <c r="G32" s="1"/>
      <c r="H32" s="1"/>
      <c r="I32" s="1"/>
      <c r="J32" s="38"/>
    </row>
    <row r="33" spans="1:10" ht="12.75">
      <c r="A33" s="6"/>
      <c r="B33" s="22"/>
      <c r="C33" s="23"/>
      <c r="D33" s="23"/>
      <c r="E33" s="23"/>
      <c r="F33" s="24"/>
      <c r="G33" s="1"/>
      <c r="H33" s="1"/>
      <c r="I33" s="1"/>
      <c r="J33" s="38"/>
    </row>
    <row r="34" spans="1:10" ht="12.75">
      <c r="A34" s="6"/>
      <c r="B34" s="1"/>
      <c r="C34" s="1"/>
      <c r="D34" s="1"/>
      <c r="E34" s="1"/>
      <c r="F34" s="1"/>
      <c r="G34" s="1"/>
      <c r="H34" s="1"/>
      <c r="I34" s="1"/>
      <c r="J34" s="38"/>
    </row>
    <row r="35" spans="1:10" ht="12.75">
      <c r="A35" s="6"/>
      <c r="B35" s="32" t="s">
        <v>38</v>
      </c>
      <c r="C35" s="33"/>
      <c r="D35" s="1"/>
      <c r="E35" s="1"/>
      <c r="F35" s="1"/>
      <c r="G35" s="1"/>
      <c r="H35" s="1"/>
      <c r="I35" s="1"/>
      <c r="J35" s="38"/>
    </row>
    <row r="36" spans="1:10" ht="12.75">
      <c r="A36" s="6"/>
      <c r="B36" s="26" t="s">
        <v>1</v>
      </c>
      <c r="C36" s="27">
        <v>95</v>
      </c>
      <c r="D36" s="1"/>
      <c r="E36" s="1"/>
      <c r="F36" s="1"/>
      <c r="G36" s="1"/>
      <c r="H36" s="1"/>
      <c r="I36" s="1"/>
      <c r="J36" s="38"/>
    </row>
    <row r="37" spans="1:10" ht="12.75">
      <c r="A37" s="6"/>
      <c r="B37" s="28" t="s">
        <v>28</v>
      </c>
      <c r="C37" s="29">
        <v>91</v>
      </c>
      <c r="D37" s="1"/>
      <c r="E37" s="1"/>
      <c r="F37" s="1"/>
      <c r="G37" s="1"/>
      <c r="H37" s="1"/>
      <c r="I37" s="1"/>
      <c r="J37" s="38"/>
    </row>
    <row r="38" spans="1:10" ht="12.75">
      <c r="A38" s="6"/>
      <c r="B38" s="28" t="s">
        <v>29</v>
      </c>
      <c r="C38" s="29">
        <v>98</v>
      </c>
      <c r="D38" s="1"/>
      <c r="E38" s="1"/>
      <c r="F38" s="1"/>
      <c r="G38" s="1"/>
      <c r="H38" s="1"/>
      <c r="I38" s="1"/>
      <c r="J38" s="38"/>
    </row>
    <row r="39" spans="1:10" ht="12.75">
      <c r="A39" s="6"/>
      <c r="B39" s="28" t="s">
        <v>2</v>
      </c>
      <c r="C39" s="29">
        <v>85</v>
      </c>
      <c r="D39" s="1"/>
      <c r="E39" s="1"/>
      <c r="F39" s="1"/>
      <c r="G39" s="1"/>
      <c r="H39" s="1"/>
      <c r="I39" s="1"/>
      <c r="J39" s="38"/>
    </row>
    <row r="40" spans="1:10" ht="12.75">
      <c r="A40" s="6"/>
      <c r="B40" s="28" t="s">
        <v>30</v>
      </c>
      <c r="C40" s="29">
        <v>81</v>
      </c>
      <c r="D40" s="1"/>
      <c r="E40" s="1"/>
      <c r="F40" s="1"/>
      <c r="G40" s="1"/>
      <c r="H40" s="1"/>
      <c r="I40" s="1"/>
      <c r="J40" s="38"/>
    </row>
    <row r="41" spans="1:10" ht="12.75">
      <c r="A41" s="6"/>
      <c r="B41" s="28" t="s">
        <v>31</v>
      </c>
      <c r="C41" s="29">
        <v>88</v>
      </c>
      <c r="D41" s="1"/>
      <c r="E41" s="1"/>
      <c r="F41" s="1"/>
      <c r="G41" s="1"/>
      <c r="H41" s="1"/>
      <c r="I41" s="1"/>
      <c r="J41" s="38"/>
    </row>
    <row r="42" spans="1:10" ht="12.75">
      <c r="A42" s="6"/>
      <c r="B42" s="28" t="s">
        <v>10</v>
      </c>
      <c r="C42" s="29">
        <v>75</v>
      </c>
      <c r="D42" s="1"/>
      <c r="E42" s="1"/>
      <c r="F42" s="1"/>
      <c r="G42" s="1"/>
      <c r="H42" s="1"/>
      <c r="I42" s="1"/>
      <c r="J42" s="38"/>
    </row>
    <row r="43" spans="1:10" ht="12.75">
      <c r="A43" s="6"/>
      <c r="B43" s="28" t="s">
        <v>32</v>
      </c>
      <c r="C43" s="29">
        <v>71</v>
      </c>
      <c r="D43" s="1"/>
      <c r="E43" s="1"/>
      <c r="F43" s="1"/>
      <c r="G43" s="1"/>
      <c r="H43" s="1"/>
      <c r="I43" s="1"/>
      <c r="J43" s="38"/>
    </row>
    <row r="44" spans="1:10" ht="12.75">
      <c r="A44" s="6"/>
      <c r="B44" s="28" t="s">
        <v>33</v>
      </c>
      <c r="C44" s="29">
        <v>78</v>
      </c>
      <c r="D44" s="1"/>
      <c r="E44" s="1"/>
      <c r="F44" s="1"/>
      <c r="G44" s="1"/>
      <c r="H44" s="1"/>
      <c r="I44" s="1"/>
      <c r="J44" s="38"/>
    </row>
    <row r="45" spans="1:10" ht="12.75">
      <c r="A45" s="6"/>
      <c r="B45" s="28" t="s">
        <v>9</v>
      </c>
      <c r="C45" s="29">
        <v>65</v>
      </c>
      <c r="D45" s="1"/>
      <c r="E45" s="1"/>
      <c r="F45" s="1"/>
      <c r="G45" s="1"/>
      <c r="H45" s="1"/>
      <c r="I45" s="1"/>
      <c r="J45" s="38"/>
    </row>
    <row r="46" spans="1:10" ht="12.75">
      <c r="A46" s="6"/>
      <c r="B46" s="28" t="s">
        <v>34</v>
      </c>
      <c r="C46" s="29">
        <v>61</v>
      </c>
      <c r="D46" s="1"/>
      <c r="E46" s="1"/>
      <c r="F46" s="1"/>
      <c r="G46" s="1"/>
      <c r="H46" s="1"/>
      <c r="I46" s="1"/>
      <c r="J46" s="38"/>
    </row>
    <row r="47" spans="1:10" ht="12.75">
      <c r="A47" s="6"/>
      <c r="B47" s="28" t="s">
        <v>35</v>
      </c>
      <c r="C47" s="29">
        <v>68</v>
      </c>
      <c r="D47" s="1"/>
      <c r="E47" s="1"/>
      <c r="F47" s="1"/>
      <c r="G47" s="1"/>
      <c r="H47" s="1"/>
      <c r="I47" s="1"/>
      <c r="J47" s="38"/>
    </row>
    <row r="48" spans="1:10" ht="12.75">
      <c r="A48" s="6"/>
      <c r="B48" s="28" t="s">
        <v>8</v>
      </c>
      <c r="C48" s="29">
        <v>40</v>
      </c>
      <c r="D48" s="1"/>
      <c r="E48" s="1"/>
      <c r="F48" s="1"/>
      <c r="G48" s="1"/>
      <c r="H48" s="1"/>
      <c r="I48" s="1"/>
      <c r="J48" s="38"/>
    </row>
    <row r="49" spans="1:10" ht="12.75">
      <c r="A49" s="6"/>
      <c r="B49" s="28" t="s">
        <v>36</v>
      </c>
      <c r="C49" s="29">
        <v>0</v>
      </c>
      <c r="D49" s="1"/>
      <c r="E49" s="1"/>
      <c r="F49" s="1"/>
      <c r="G49" s="1"/>
      <c r="H49" s="1"/>
      <c r="I49" s="1"/>
      <c r="J49" s="38"/>
    </row>
    <row r="50" spans="1:10" ht="12.75">
      <c r="A50" s="6"/>
      <c r="B50" s="30" t="s">
        <v>37</v>
      </c>
      <c r="C50" s="31">
        <v>55</v>
      </c>
      <c r="D50" s="1"/>
      <c r="E50" s="1"/>
      <c r="F50" s="1"/>
      <c r="G50" s="1"/>
      <c r="H50" s="1"/>
      <c r="I50" s="1"/>
      <c r="J50" s="38"/>
    </row>
    <row r="51" spans="1:10" ht="12.75">
      <c r="A51" s="6"/>
      <c r="B51" s="1"/>
      <c r="C51" s="1"/>
      <c r="D51" s="1"/>
      <c r="E51" s="1"/>
      <c r="F51" s="1"/>
      <c r="G51" s="1"/>
      <c r="H51" s="1"/>
      <c r="I51" s="1"/>
      <c r="J51" s="38"/>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J51"/>
    </sheetView>
  </sheetViews>
  <sheetFormatPr defaultColWidth="9.140625" defaultRowHeight="12.75"/>
  <sheetData>
    <row r="1" spans="1:10" ht="16.5" thickBot="1">
      <c r="A1" s="6"/>
      <c r="B1" s="1"/>
      <c r="C1" s="1"/>
      <c r="D1" s="43" t="s">
        <v>87</v>
      </c>
      <c r="E1" s="1"/>
      <c r="F1" s="1"/>
      <c r="G1" s="1"/>
      <c r="H1" s="1"/>
      <c r="I1" s="1"/>
      <c r="J1" s="38"/>
    </row>
    <row r="2" spans="1:10" ht="16.5" thickBot="1">
      <c r="A2" s="48" t="s">
        <v>58</v>
      </c>
      <c r="B2" s="44"/>
      <c r="C2" s="45"/>
      <c r="D2" s="46"/>
      <c r="E2" s="47"/>
      <c r="F2" s="1"/>
      <c r="G2" s="1"/>
      <c r="H2" s="1"/>
      <c r="I2" s="1"/>
      <c r="J2" s="38"/>
    </row>
    <row r="3" spans="1:10" ht="12.75">
      <c r="A3" s="6"/>
      <c r="B3" s="1"/>
      <c r="C3" s="1"/>
      <c r="D3" s="3" t="s">
        <v>5</v>
      </c>
      <c r="E3" s="1"/>
      <c r="F3" s="1"/>
      <c r="G3" s="1"/>
      <c r="H3" s="1"/>
      <c r="I3" s="1"/>
      <c r="J3" s="38"/>
    </row>
    <row r="4" spans="1:10" ht="63.75">
      <c r="A4" s="6"/>
      <c r="B4" s="4" t="s">
        <v>7</v>
      </c>
      <c r="C4" s="4" t="s">
        <v>6</v>
      </c>
      <c r="D4" s="4" t="s">
        <v>50</v>
      </c>
      <c r="E4" s="4" t="s">
        <v>51</v>
      </c>
      <c r="F4" s="4" t="s">
        <v>3</v>
      </c>
      <c r="G4" s="1"/>
      <c r="H4" s="1"/>
      <c r="I4" s="2"/>
      <c r="J4" s="38"/>
    </row>
    <row r="5" spans="1:10" ht="12.75">
      <c r="A5" s="6"/>
      <c r="B5" s="2"/>
      <c r="C5" s="2"/>
      <c r="D5" s="3" t="s">
        <v>11</v>
      </c>
      <c r="E5" s="2"/>
      <c r="F5" s="2"/>
      <c r="G5" s="1"/>
      <c r="H5" s="1"/>
      <c r="I5" s="2"/>
      <c r="J5" s="38"/>
    </row>
    <row r="6" spans="1:10" ht="12.75">
      <c r="A6" s="6"/>
      <c r="B6" s="4" t="s">
        <v>8</v>
      </c>
      <c r="C6" s="4" t="s">
        <v>42</v>
      </c>
      <c r="D6" s="4" t="s">
        <v>43</v>
      </c>
      <c r="E6" s="4" t="s">
        <v>44</v>
      </c>
      <c r="F6" s="4" t="s">
        <v>45</v>
      </c>
      <c r="G6" s="1"/>
      <c r="H6" s="1"/>
      <c r="I6" s="2"/>
      <c r="J6" s="38"/>
    </row>
    <row r="7" spans="1:10" ht="12.75">
      <c r="A7" s="7" t="s">
        <v>0</v>
      </c>
      <c r="B7" s="5"/>
      <c r="C7" s="5"/>
      <c r="D7" s="5"/>
      <c r="E7" s="5"/>
      <c r="F7" s="5"/>
      <c r="G7" s="3" t="s">
        <v>47</v>
      </c>
      <c r="H7" s="1"/>
      <c r="I7" s="1"/>
      <c r="J7" s="38"/>
    </row>
    <row r="8" spans="1:10" ht="12.75">
      <c r="A8" s="49" t="s">
        <v>124</v>
      </c>
      <c r="B8" s="8"/>
      <c r="C8" s="8"/>
      <c r="D8" s="8"/>
      <c r="E8" s="8"/>
      <c r="F8" s="8"/>
      <c r="G8" s="3" t="s">
        <v>4</v>
      </c>
      <c r="H8" s="3" t="s">
        <v>40</v>
      </c>
      <c r="I8" s="3" t="s">
        <v>39</v>
      </c>
      <c r="J8" s="40" t="s">
        <v>41</v>
      </c>
    </row>
    <row r="9" spans="1:10" ht="153">
      <c r="A9" s="6" t="s">
        <v>84</v>
      </c>
      <c r="B9" s="9" t="s">
        <v>92</v>
      </c>
      <c r="C9" s="9" t="s">
        <v>91</v>
      </c>
      <c r="D9" s="9" t="s">
        <v>90</v>
      </c>
      <c r="E9" s="9" t="s">
        <v>89</v>
      </c>
      <c r="F9" s="9" t="s">
        <v>88</v>
      </c>
      <c r="G9" s="34" t="s">
        <v>1</v>
      </c>
      <c r="H9" s="35">
        <f>VLOOKUP(G9,$B$36:$C$50,2)</f>
        <v>95</v>
      </c>
      <c r="I9" s="36">
        <v>0.06</v>
      </c>
      <c r="J9" s="39">
        <f>H9*I9</f>
        <v>5.7</v>
      </c>
    </row>
    <row r="10" spans="1:10" ht="306">
      <c r="A10" s="6" t="s">
        <v>85</v>
      </c>
      <c r="B10" s="9" t="s">
        <v>93</v>
      </c>
      <c r="C10" s="9" t="s">
        <v>94</v>
      </c>
      <c r="D10" s="9" t="s">
        <v>95</v>
      </c>
      <c r="E10" s="9" t="s">
        <v>96</v>
      </c>
      <c r="F10" s="9" t="s">
        <v>97</v>
      </c>
      <c r="G10" s="34" t="s">
        <v>1</v>
      </c>
      <c r="H10" s="35">
        <f>VLOOKUP(G10,$B$36:$C$50,2)</f>
        <v>95</v>
      </c>
      <c r="I10" s="36">
        <v>0.06</v>
      </c>
      <c r="J10" s="39">
        <f>H10*I10</f>
        <v>5.7</v>
      </c>
    </row>
    <row r="11" spans="1:10" ht="293.25">
      <c r="A11" s="6" t="s">
        <v>82</v>
      </c>
      <c r="B11" s="25" t="s">
        <v>98</v>
      </c>
      <c r="C11" s="25" t="s">
        <v>99</v>
      </c>
      <c r="D11" s="25" t="s">
        <v>100</v>
      </c>
      <c r="E11" s="25" t="s">
        <v>101</v>
      </c>
      <c r="F11" s="25" t="s">
        <v>102</v>
      </c>
      <c r="G11" s="34" t="s">
        <v>1</v>
      </c>
      <c r="H11" s="35">
        <f>VLOOKUP(G11,$B$36:$C$50,2)</f>
        <v>95</v>
      </c>
      <c r="I11" s="36">
        <v>0.07</v>
      </c>
      <c r="J11" s="39">
        <f>H11*I11</f>
        <v>6.65</v>
      </c>
    </row>
    <row r="12" spans="1:10" ht="267.75">
      <c r="A12" s="6" t="s">
        <v>83</v>
      </c>
      <c r="B12" s="25" t="s">
        <v>103</v>
      </c>
      <c r="C12" s="25" t="s">
        <v>104</v>
      </c>
      <c r="D12" s="25" t="s">
        <v>105</v>
      </c>
      <c r="E12" s="25" t="s">
        <v>106</v>
      </c>
      <c r="F12" s="25" t="s">
        <v>107</v>
      </c>
      <c r="G12" s="34" t="s">
        <v>1</v>
      </c>
      <c r="H12" s="35">
        <f>VLOOKUP(G12,$B$36:$C$50,2)</f>
        <v>95</v>
      </c>
      <c r="I12" s="36">
        <v>0.06</v>
      </c>
      <c r="J12" s="39">
        <f>H12*I12</f>
        <v>5.7</v>
      </c>
    </row>
    <row r="13" spans="1:10" ht="12.75">
      <c r="A13" s="49" t="s">
        <v>125</v>
      </c>
      <c r="B13" s="8"/>
      <c r="C13" s="8"/>
      <c r="D13" s="8"/>
      <c r="E13" s="8"/>
      <c r="F13" s="8"/>
      <c r="G13" s="41"/>
      <c r="H13" s="41"/>
      <c r="I13" s="41"/>
      <c r="J13" s="42"/>
    </row>
    <row r="14" spans="1:10" ht="409.5">
      <c r="A14" s="6" t="s">
        <v>65</v>
      </c>
      <c r="B14" s="9" t="s">
        <v>52</v>
      </c>
      <c r="C14" s="9" t="s">
        <v>53</v>
      </c>
      <c r="D14" s="9" t="s">
        <v>108</v>
      </c>
      <c r="E14" s="9" t="s">
        <v>109</v>
      </c>
      <c r="F14" s="9" t="s">
        <v>110</v>
      </c>
      <c r="G14" s="34" t="s">
        <v>1</v>
      </c>
      <c r="H14" s="35">
        <f>VLOOKUP(G14,$B$36:$C$50,2)</f>
        <v>95</v>
      </c>
      <c r="I14" s="36">
        <v>0.125</v>
      </c>
      <c r="J14" s="39">
        <f>H14*I14</f>
        <v>11.875</v>
      </c>
    </row>
    <row r="15" spans="1:10" ht="242.25">
      <c r="A15" s="6" t="s">
        <v>86</v>
      </c>
      <c r="B15" s="9" t="s">
        <v>111</v>
      </c>
      <c r="C15" s="9" t="s">
        <v>112</v>
      </c>
      <c r="D15" s="9" t="s">
        <v>113</v>
      </c>
      <c r="E15" s="9" t="s">
        <v>114</v>
      </c>
      <c r="F15" s="9" t="s">
        <v>126</v>
      </c>
      <c r="G15" s="34" t="s">
        <v>1</v>
      </c>
      <c r="H15" s="35">
        <f>VLOOKUP(G15,$B$36:$C$50,2)</f>
        <v>95</v>
      </c>
      <c r="I15" s="36">
        <v>0.125</v>
      </c>
      <c r="J15" s="39">
        <f>H15*I15</f>
        <v>11.875</v>
      </c>
    </row>
    <row r="16" spans="1:10" ht="12.75">
      <c r="A16" s="49" t="s">
        <v>79</v>
      </c>
      <c r="B16" s="8"/>
      <c r="C16" s="8"/>
      <c r="D16" s="8"/>
      <c r="E16" s="8"/>
      <c r="F16" s="8"/>
      <c r="G16" s="52"/>
      <c r="H16" s="53"/>
      <c r="I16" s="54"/>
      <c r="J16" s="55"/>
    </row>
    <row r="17" spans="1:10" ht="331.5">
      <c r="A17" s="6" t="s">
        <v>60</v>
      </c>
      <c r="B17" s="25" t="s">
        <v>66</v>
      </c>
      <c r="C17" s="25" t="s">
        <v>56</v>
      </c>
      <c r="D17" s="25" t="s">
        <v>55</v>
      </c>
      <c r="E17" s="25" t="s">
        <v>54</v>
      </c>
      <c r="F17" s="25" t="s">
        <v>115</v>
      </c>
      <c r="G17" s="34" t="s">
        <v>1</v>
      </c>
      <c r="H17" s="35">
        <f>VLOOKUP(G17,$B$36:$C$50,2)</f>
        <v>95</v>
      </c>
      <c r="I17" s="36">
        <v>0.2</v>
      </c>
      <c r="J17" s="39">
        <f>H17*I17</f>
        <v>19</v>
      </c>
    </row>
    <row r="18" spans="1:10" ht="12.75">
      <c r="A18" s="49" t="s">
        <v>80</v>
      </c>
      <c r="B18" s="8"/>
      <c r="C18" s="8"/>
      <c r="D18" s="8"/>
      <c r="E18" s="8"/>
      <c r="F18" s="8"/>
      <c r="G18" s="41"/>
      <c r="H18" s="41"/>
      <c r="I18" s="41"/>
      <c r="J18" s="42"/>
    </row>
    <row r="19" spans="1:10" ht="165.75">
      <c r="A19" s="6" t="s">
        <v>61</v>
      </c>
      <c r="B19" s="9" t="s">
        <v>12</v>
      </c>
      <c r="C19" s="9" t="s">
        <v>21</v>
      </c>
      <c r="D19" s="9" t="s">
        <v>20</v>
      </c>
      <c r="E19" s="9" t="s">
        <v>22</v>
      </c>
      <c r="F19" s="9" t="s">
        <v>23</v>
      </c>
      <c r="G19" s="34" t="s">
        <v>1</v>
      </c>
      <c r="H19" s="35">
        <f>VLOOKUP(G19,$B$36:$C$50,2)</f>
        <v>95</v>
      </c>
      <c r="I19" s="36">
        <v>0.05</v>
      </c>
      <c r="J19" s="39">
        <f>H19*I19</f>
        <v>4.75</v>
      </c>
    </row>
    <row r="20" spans="1:10" ht="255">
      <c r="A20" s="6" t="s">
        <v>62</v>
      </c>
      <c r="B20" s="9" t="s">
        <v>15</v>
      </c>
      <c r="C20" s="9" t="s">
        <v>49</v>
      </c>
      <c r="D20" s="9" t="s">
        <v>14</v>
      </c>
      <c r="E20" s="9" t="s">
        <v>13</v>
      </c>
      <c r="F20" s="9" t="s">
        <v>67</v>
      </c>
      <c r="G20" s="34" t="s">
        <v>1</v>
      </c>
      <c r="H20" s="35">
        <f>VLOOKUP(G20,$B$36:$C$50,2)</f>
        <v>95</v>
      </c>
      <c r="I20" s="36">
        <v>0.05</v>
      </c>
      <c r="J20" s="39">
        <f>H20*I20</f>
        <v>4.75</v>
      </c>
    </row>
    <row r="21" spans="1:10" ht="255">
      <c r="A21" s="6" t="s">
        <v>68</v>
      </c>
      <c r="B21" s="9" t="s">
        <v>16</v>
      </c>
      <c r="C21" s="9" t="s">
        <v>17</v>
      </c>
      <c r="D21" s="9" t="s">
        <v>18</v>
      </c>
      <c r="E21" s="9" t="s">
        <v>19</v>
      </c>
      <c r="F21" s="9" t="s">
        <v>69</v>
      </c>
      <c r="G21" s="34" t="s">
        <v>1</v>
      </c>
      <c r="H21" s="35">
        <f>VLOOKUP(G21,$B$36:$C$50,2)</f>
        <v>95</v>
      </c>
      <c r="I21" s="36">
        <v>0.05</v>
      </c>
      <c r="J21" s="39">
        <f>H21*I21</f>
        <v>4.75</v>
      </c>
    </row>
    <row r="22" spans="1:10" ht="165.75">
      <c r="A22" s="6" t="s">
        <v>70</v>
      </c>
      <c r="B22" s="9" t="s">
        <v>26</v>
      </c>
      <c r="C22" s="9" t="s">
        <v>48</v>
      </c>
      <c r="D22" s="9" t="s">
        <v>25</v>
      </c>
      <c r="E22" s="9" t="s">
        <v>24</v>
      </c>
      <c r="F22" s="9" t="s">
        <v>71</v>
      </c>
      <c r="G22" s="34" t="s">
        <v>1</v>
      </c>
      <c r="H22" s="35">
        <f>VLOOKUP(G22,$B$36:$C$50,2)</f>
        <v>95</v>
      </c>
      <c r="I22" s="36">
        <v>0.05</v>
      </c>
      <c r="J22" s="39">
        <f>H22*I22</f>
        <v>4.75</v>
      </c>
    </row>
    <row r="23" spans="1:10" ht="12.75">
      <c r="A23" s="49" t="s">
        <v>59</v>
      </c>
      <c r="B23" s="8"/>
      <c r="C23" s="8"/>
      <c r="D23" s="8"/>
      <c r="E23" s="8"/>
      <c r="F23" s="8"/>
      <c r="G23" s="41"/>
      <c r="H23" s="41"/>
      <c r="I23" s="41"/>
      <c r="J23" s="42"/>
    </row>
    <row r="24" spans="1:10" ht="408">
      <c r="A24" s="6" t="s">
        <v>63</v>
      </c>
      <c r="B24" s="5" t="s">
        <v>57</v>
      </c>
      <c r="C24" s="5" t="s">
        <v>72</v>
      </c>
      <c r="D24" s="5" t="s">
        <v>73</v>
      </c>
      <c r="E24" s="5" t="s">
        <v>74</v>
      </c>
      <c r="F24" s="5" t="s">
        <v>75</v>
      </c>
      <c r="G24" s="34" t="s">
        <v>1</v>
      </c>
      <c r="H24" s="35">
        <f>VLOOKUP(G24,$B$36:$C$50,2)</f>
        <v>95</v>
      </c>
      <c r="I24" s="36">
        <v>0.03</v>
      </c>
      <c r="J24" s="39">
        <f>H24*I24</f>
        <v>2.85</v>
      </c>
    </row>
    <row r="25" spans="1:10" ht="165.75">
      <c r="A25" s="6" t="s">
        <v>81</v>
      </c>
      <c r="B25" s="25" t="s">
        <v>123</v>
      </c>
      <c r="C25" s="25" t="s">
        <v>122</v>
      </c>
      <c r="D25" s="25" t="s">
        <v>121</v>
      </c>
      <c r="E25" s="25" t="s">
        <v>120</v>
      </c>
      <c r="F25" s="25" t="s">
        <v>119</v>
      </c>
      <c r="G25" s="34" t="s">
        <v>1</v>
      </c>
      <c r="H25" s="35">
        <f>VLOOKUP(G25,$B$36:$C$50,2)</f>
        <v>95</v>
      </c>
      <c r="I25" s="36">
        <v>0.04</v>
      </c>
      <c r="J25" s="39">
        <f>H25*I25</f>
        <v>3.8000000000000003</v>
      </c>
    </row>
    <row r="26" spans="1:10" ht="229.5">
      <c r="A26" s="6" t="s">
        <v>116</v>
      </c>
      <c r="B26" s="9" t="s">
        <v>27</v>
      </c>
      <c r="C26" s="9" t="s">
        <v>76</v>
      </c>
      <c r="D26" s="9" t="s">
        <v>77</v>
      </c>
      <c r="E26" s="9" t="s">
        <v>117</v>
      </c>
      <c r="F26" s="9" t="s">
        <v>118</v>
      </c>
      <c r="G26" s="34" t="s">
        <v>1</v>
      </c>
      <c r="H26" s="35">
        <f>VLOOKUP(G26,$B$36:$C$50,2)</f>
        <v>95</v>
      </c>
      <c r="I26" s="36">
        <v>0.03</v>
      </c>
      <c r="J26" s="39">
        <f>H26*I26</f>
        <v>2.85</v>
      </c>
    </row>
    <row r="27" spans="1:10" ht="12.75">
      <c r="A27" s="6"/>
      <c r="B27" s="1"/>
      <c r="C27" s="1"/>
      <c r="D27" s="1"/>
      <c r="E27" s="1"/>
      <c r="F27" s="1"/>
      <c r="G27" s="1"/>
      <c r="H27" s="51" t="s">
        <v>78</v>
      </c>
      <c r="I27" s="50">
        <f>SUM(I9:I26)</f>
        <v>1.0000000000000002</v>
      </c>
      <c r="J27" s="38"/>
    </row>
    <row r="28" spans="1:10" ht="89.25">
      <c r="A28" s="6" t="s">
        <v>64</v>
      </c>
      <c r="B28" s="11"/>
      <c r="C28" s="12"/>
      <c r="D28" s="12"/>
      <c r="E28" s="12"/>
      <c r="F28" s="13"/>
      <c r="G28" s="1"/>
      <c r="H28" s="1"/>
      <c r="I28" s="37" t="s">
        <v>46</v>
      </c>
      <c r="J28" s="39">
        <f>SUM(J9:J26)</f>
        <v>94.99999999999999</v>
      </c>
    </row>
    <row r="29" spans="1:10" ht="12.75">
      <c r="A29" s="6"/>
      <c r="B29" s="14"/>
      <c r="C29" s="10"/>
      <c r="D29" s="10"/>
      <c r="E29" s="10"/>
      <c r="F29" s="15"/>
      <c r="G29" s="1"/>
      <c r="H29" s="1"/>
      <c r="I29" s="1"/>
      <c r="J29" s="38"/>
    </row>
    <row r="30" spans="1:10" ht="12.75">
      <c r="A30" s="6"/>
      <c r="B30" s="14"/>
      <c r="C30" s="10"/>
      <c r="D30" s="10"/>
      <c r="E30" s="10"/>
      <c r="F30" s="15"/>
      <c r="G30" s="1"/>
      <c r="H30" s="1"/>
      <c r="I30" s="1"/>
      <c r="J30" s="38"/>
    </row>
    <row r="31" spans="1:10" ht="12.75">
      <c r="A31" s="6"/>
      <c r="B31" s="16"/>
      <c r="C31" s="17"/>
      <c r="D31" s="17"/>
      <c r="E31" s="17"/>
      <c r="F31" s="18"/>
      <c r="G31" s="1"/>
      <c r="H31" s="1"/>
      <c r="I31" s="1"/>
      <c r="J31" s="38"/>
    </row>
    <row r="32" spans="1:10" ht="12.75">
      <c r="A32" s="6"/>
      <c r="B32" s="19"/>
      <c r="C32" s="20"/>
      <c r="D32" s="20"/>
      <c r="E32" s="20"/>
      <c r="F32" s="21"/>
      <c r="G32" s="1"/>
      <c r="H32" s="1"/>
      <c r="I32" s="1"/>
      <c r="J32" s="38"/>
    </row>
    <row r="33" spans="1:10" ht="12.75">
      <c r="A33" s="6"/>
      <c r="B33" s="22"/>
      <c r="C33" s="23"/>
      <c r="D33" s="23"/>
      <c r="E33" s="23"/>
      <c r="F33" s="24"/>
      <c r="G33" s="1"/>
      <c r="H33" s="1"/>
      <c r="I33" s="1"/>
      <c r="J33" s="38"/>
    </row>
    <row r="34" spans="1:10" ht="12.75">
      <c r="A34" s="6"/>
      <c r="B34" s="1"/>
      <c r="C34" s="1"/>
      <c r="D34" s="1"/>
      <c r="E34" s="1"/>
      <c r="F34" s="1"/>
      <c r="G34" s="1"/>
      <c r="H34" s="1"/>
      <c r="I34" s="1"/>
      <c r="J34" s="38"/>
    </row>
    <row r="35" spans="1:10" ht="12.75">
      <c r="A35" s="6"/>
      <c r="B35" s="32" t="s">
        <v>38</v>
      </c>
      <c r="C35" s="33"/>
      <c r="D35" s="1"/>
      <c r="E35" s="1"/>
      <c r="F35" s="1"/>
      <c r="G35" s="1"/>
      <c r="H35" s="1"/>
      <c r="I35" s="1"/>
      <c r="J35" s="38"/>
    </row>
    <row r="36" spans="1:10" ht="12.75">
      <c r="A36" s="6"/>
      <c r="B36" s="26" t="s">
        <v>1</v>
      </c>
      <c r="C36" s="27">
        <v>95</v>
      </c>
      <c r="D36" s="1"/>
      <c r="E36" s="1"/>
      <c r="F36" s="1"/>
      <c r="G36" s="1"/>
      <c r="H36" s="1"/>
      <c r="I36" s="1"/>
      <c r="J36" s="38"/>
    </row>
    <row r="37" spans="1:10" ht="12.75">
      <c r="A37" s="6"/>
      <c r="B37" s="28" t="s">
        <v>28</v>
      </c>
      <c r="C37" s="29">
        <v>91</v>
      </c>
      <c r="D37" s="1"/>
      <c r="E37" s="1"/>
      <c r="F37" s="1"/>
      <c r="G37" s="1"/>
      <c r="H37" s="1"/>
      <c r="I37" s="1"/>
      <c r="J37" s="38"/>
    </row>
    <row r="38" spans="1:10" ht="12.75">
      <c r="A38" s="6"/>
      <c r="B38" s="28" t="s">
        <v>29</v>
      </c>
      <c r="C38" s="29">
        <v>98</v>
      </c>
      <c r="D38" s="1"/>
      <c r="E38" s="1"/>
      <c r="F38" s="1"/>
      <c r="G38" s="1"/>
      <c r="H38" s="1"/>
      <c r="I38" s="1"/>
      <c r="J38" s="38"/>
    </row>
    <row r="39" spans="1:10" ht="12.75">
      <c r="A39" s="6"/>
      <c r="B39" s="28" t="s">
        <v>2</v>
      </c>
      <c r="C39" s="29">
        <v>85</v>
      </c>
      <c r="D39" s="1"/>
      <c r="E39" s="1"/>
      <c r="F39" s="1"/>
      <c r="G39" s="1"/>
      <c r="H39" s="1"/>
      <c r="I39" s="1"/>
      <c r="J39" s="38"/>
    </row>
    <row r="40" spans="1:10" ht="12.75">
      <c r="A40" s="6"/>
      <c r="B40" s="28" t="s">
        <v>30</v>
      </c>
      <c r="C40" s="29">
        <v>81</v>
      </c>
      <c r="D40" s="1"/>
      <c r="E40" s="1"/>
      <c r="F40" s="1"/>
      <c r="G40" s="1"/>
      <c r="H40" s="1"/>
      <c r="I40" s="1"/>
      <c r="J40" s="38"/>
    </row>
    <row r="41" spans="1:10" ht="12.75">
      <c r="A41" s="6"/>
      <c r="B41" s="28" t="s">
        <v>31</v>
      </c>
      <c r="C41" s="29">
        <v>88</v>
      </c>
      <c r="D41" s="1"/>
      <c r="E41" s="1"/>
      <c r="F41" s="1"/>
      <c r="G41" s="1"/>
      <c r="H41" s="1"/>
      <c r="I41" s="1"/>
      <c r="J41" s="38"/>
    </row>
    <row r="42" spans="1:10" ht="12.75">
      <c r="A42" s="6"/>
      <c r="B42" s="28" t="s">
        <v>10</v>
      </c>
      <c r="C42" s="29">
        <v>75</v>
      </c>
      <c r="D42" s="1"/>
      <c r="E42" s="1"/>
      <c r="F42" s="1"/>
      <c r="G42" s="1"/>
      <c r="H42" s="1"/>
      <c r="I42" s="1"/>
      <c r="J42" s="38"/>
    </row>
    <row r="43" spans="1:10" ht="12.75">
      <c r="A43" s="6"/>
      <c r="B43" s="28" t="s">
        <v>32</v>
      </c>
      <c r="C43" s="29">
        <v>71</v>
      </c>
      <c r="D43" s="1"/>
      <c r="E43" s="1"/>
      <c r="F43" s="1"/>
      <c r="G43" s="1"/>
      <c r="H43" s="1"/>
      <c r="I43" s="1"/>
      <c r="J43" s="38"/>
    </row>
    <row r="44" spans="1:10" ht="12.75">
      <c r="A44" s="6"/>
      <c r="B44" s="28" t="s">
        <v>33</v>
      </c>
      <c r="C44" s="29">
        <v>78</v>
      </c>
      <c r="D44" s="1"/>
      <c r="E44" s="1"/>
      <c r="F44" s="1"/>
      <c r="G44" s="1"/>
      <c r="H44" s="1"/>
      <c r="I44" s="1"/>
      <c r="J44" s="38"/>
    </row>
    <row r="45" spans="1:10" ht="12.75">
      <c r="A45" s="6"/>
      <c r="B45" s="28" t="s">
        <v>9</v>
      </c>
      <c r="C45" s="29">
        <v>65</v>
      </c>
      <c r="D45" s="1"/>
      <c r="E45" s="1"/>
      <c r="F45" s="1"/>
      <c r="G45" s="1"/>
      <c r="H45" s="1"/>
      <c r="I45" s="1"/>
      <c r="J45" s="38"/>
    </row>
    <row r="46" spans="1:10" ht="12.75">
      <c r="A46" s="6"/>
      <c r="B46" s="28" t="s">
        <v>34</v>
      </c>
      <c r="C46" s="29">
        <v>61</v>
      </c>
      <c r="D46" s="1"/>
      <c r="E46" s="1"/>
      <c r="F46" s="1"/>
      <c r="G46" s="1"/>
      <c r="H46" s="1"/>
      <c r="I46" s="1"/>
      <c r="J46" s="38"/>
    </row>
    <row r="47" spans="1:10" ht="12.75">
      <c r="A47" s="6"/>
      <c r="B47" s="28" t="s">
        <v>35</v>
      </c>
      <c r="C47" s="29">
        <v>68</v>
      </c>
      <c r="D47" s="1"/>
      <c r="E47" s="1"/>
      <c r="F47" s="1"/>
      <c r="G47" s="1"/>
      <c r="H47" s="1"/>
      <c r="I47" s="1"/>
      <c r="J47" s="38"/>
    </row>
    <row r="48" spans="1:10" ht="12.75">
      <c r="A48" s="6"/>
      <c r="B48" s="28" t="s">
        <v>8</v>
      </c>
      <c r="C48" s="29">
        <v>40</v>
      </c>
      <c r="D48" s="1"/>
      <c r="E48" s="1"/>
      <c r="F48" s="1"/>
      <c r="G48" s="1"/>
      <c r="H48" s="1"/>
      <c r="I48" s="1"/>
      <c r="J48" s="38"/>
    </row>
    <row r="49" spans="1:10" ht="12.75">
      <c r="A49" s="6"/>
      <c r="B49" s="28" t="s">
        <v>36</v>
      </c>
      <c r="C49" s="29">
        <v>0</v>
      </c>
      <c r="D49" s="1"/>
      <c r="E49" s="1"/>
      <c r="F49" s="1"/>
      <c r="G49" s="1"/>
      <c r="H49" s="1"/>
      <c r="I49" s="1"/>
      <c r="J49" s="38"/>
    </row>
    <row r="50" spans="1:10" ht="12.75">
      <c r="A50" s="6"/>
      <c r="B50" s="30" t="s">
        <v>37</v>
      </c>
      <c r="C50" s="31">
        <v>55</v>
      </c>
      <c r="D50" s="1"/>
      <c r="E50" s="1"/>
      <c r="F50" s="1"/>
      <c r="G50" s="1"/>
      <c r="H50" s="1"/>
      <c r="I50" s="1"/>
      <c r="J50" s="38"/>
    </row>
    <row r="51" spans="1:10" ht="12.75">
      <c r="A51" s="6"/>
      <c r="B51" s="1"/>
      <c r="C51" s="1"/>
      <c r="D51" s="1"/>
      <c r="E51" s="1"/>
      <c r="F51" s="1"/>
      <c r="G51" s="1"/>
      <c r="H51" s="1"/>
      <c r="I51" s="1"/>
      <c r="J51" s="38"/>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J51"/>
    </sheetView>
  </sheetViews>
  <sheetFormatPr defaultColWidth="9.140625" defaultRowHeight="12.75"/>
  <sheetData>
    <row r="1" spans="1:10" ht="16.5" thickBot="1">
      <c r="A1" s="6"/>
      <c r="B1" s="1"/>
      <c r="C1" s="1"/>
      <c r="D1" s="43" t="s">
        <v>87</v>
      </c>
      <c r="E1" s="1"/>
      <c r="F1" s="1"/>
      <c r="G1" s="1"/>
      <c r="H1" s="1"/>
      <c r="I1" s="1"/>
      <c r="J1" s="38"/>
    </row>
    <row r="2" spans="1:10" ht="16.5" thickBot="1">
      <c r="A2" s="48" t="s">
        <v>58</v>
      </c>
      <c r="B2" s="44"/>
      <c r="C2" s="45"/>
      <c r="D2" s="46"/>
      <c r="E2" s="47"/>
      <c r="F2" s="1"/>
      <c r="G2" s="1"/>
      <c r="H2" s="1"/>
      <c r="I2" s="1"/>
      <c r="J2" s="38"/>
    </row>
    <row r="3" spans="1:10" ht="12.75">
      <c r="A3" s="6"/>
      <c r="B3" s="1"/>
      <c r="C3" s="1"/>
      <c r="D3" s="3" t="s">
        <v>5</v>
      </c>
      <c r="E3" s="1"/>
      <c r="F3" s="1"/>
      <c r="G3" s="1"/>
      <c r="H3" s="1"/>
      <c r="I3" s="1"/>
      <c r="J3" s="38"/>
    </row>
    <row r="4" spans="1:10" ht="63.75">
      <c r="A4" s="6"/>
      <c r="B4" s="4" t="s">
        <v>7</v>
      </c>
      <c r="C4" s="4" t="s">
        <v>6</v>
      </c>
      <c r="D4" s="4" t="s">
        <v>50</v>
      </c>
      <c r="E4" s="4" t="s">
        <v>51</v>
      </c>
      <c r="F4" s="4" t="s">
        <v>3</v>
      </c>
      <c r="G4" s="1"/>
      <c r="H4" s="1"/>
      <c r="I4" s="2"/>
      <c r="J4" s="38"/>
    </row>
    <row r="5" spans="1:10" ht="12.75">
      <c r="A5" s="6"/>
      <c r="B5" s="2"/>
      <c r="C5" s="2"/>
      <c r="D5" s="3" t="s">
        <v>11</v>
      </c>
      <c r="E5" s="2"/>
      <c r="F5" s="2"/>
      <c r="G5" s="1"/>
      <c r="H5" s="1"/>
      <c r="I5" s="2"/>
      <c r="J5" s="38"/>
    </row>
    <row r="6" spans="1:10" ht="12.75">
      <c r="A6" s="6"/>
      <c r="B6" s="4" t="s">
        <v>8</v>
      </c>
      <c r="C6" s="4" t="s">
        <v>42</v>
      </c>
      <c r="D6" s="4" t="s">
        <v>43</v>
      </c>
      <c r="E6" s="4" t="s">
        <v>44</v>
      </c>
      <c r="F6" s="4" t="s">
        <v>45</v>
      </c>
      <c r="G6" s="1"/>
      <c r="H6" s="1"/>
      <c r="I6" s="2"/>
      <c r="J6" s="38"/>
    </row>
    <row r="7" spans="1:10" ht="12.75">
      <c r="A7" s="7" t="s">
        <v>0</v>
      </c>
      <c r="B7" s="5"/>
      <c r="C7" s="5"/>
      <c r="D7" s="5"/>
      <c r="E7" s="5"/>
      <c r="F7" s="5"/>
      <c r="G7" s="3" t="s">
        <v>47</v>
      </c>
      <c r="H7" s="1"/>
      <c r="I7" s="1"/>
      <c r="J7" s="38"/>
    </row>
    <row r="8" spans="1:10" ht="12.75">
      <c r="A8" s="49" t="s">
        <v>124</v>
      </c>
      <c r="B8" s="8"/>
      <c r="C8" s="8"/>
      <c r="D8" s="8"/>
      <c r="E8" s="8"/>
      <c r="F8" s="8"/>
      <c r="G8" s="3" t="s">
        <v>4</v>
      </c>
      <c r="H8" s="3" t="s">
        <v>40</v>
      </c>
      <c r="I8" s="3" t="s">
        <v>39</v>
      </c>
      <c r="J8" s="40" t="s">
        <v>41</v>
      </c>
    </row>
    <row r="9" spans="1:10" ht="153">
      <c r="A9" s="6" t="s">
        <v>84</v>
      </c>
      <c r="B9" s="9" t="s">
        <v>92</v>
      </c>
      <c r="C9" s="9" t="s">
        <v>91</v>
      </c>
      <c r="D9" s="9" t="s">
        <v>90</v>
      </c>
      <c r="E9" s="9" t="s">
        <v>89</v>
      </c>
      <c r="F9" s="9" t="s">
        <v>88</v>
      </c>
      <c r="G9" s="34" t="s">
        <v>1</v>
      </c>
      <c r="H9" s="35">
        <f>VLOOKUP(G9,$B$36:$C$50,2)</f>
        <v>95</v>
      </c>
      <c r="I9" s="36">
        <v>0.06</v>
      </c>
      <c r="J9" s="39">
        <f>H9*I9</f>
        <v>5.7</v>
      </c>
    </row>
    <row r="10" spans="1:10" ht="306">
      <c r="A10" s="6" t="s">
        <v>85</v>
      </c>
      <c r="B10" s="9" t="s">
        <v>93</v>
      </c>
      <c r="C10" s="9" t="s">
        <v>94</v>
      </c>
      <c r="D10" s="9" t="s">
        <v>95</v>
      </c>
      <c r="E10" s="9" t="s">
        <v>96</v>
      </c>
      <c r="F10" s="9" t="s">
        <v>97</v>
      </c>
      <c r="G10" s="34" t="s">
        <v>1</v>
      </c>
      <c r="H10" s="35">
        <f>VLOOKUP(G10,$B$36:$C$50,2)</f>
        <v>95</v>
      </c>
      <c r="I10" s="36">
        <v>0.06</v>
      </c>
      <c r="J10" s="39">
        <f>H10*I10</f>
        <v>5.7</v>
      </c>
    </row>
    <row r="11" spans="1:10" ht="293.25">
      <c r="A11" s="6" t="s">
        <v>82</v>
      </c>
      <c r="B11" s="25" t="s">
        <v>98</v>
      </c>
      <c r="C11" s="25" t="s">
        <v>99</v>
      </c>
      <c r="D11" s="25" t="s">
        <v>100</v>
      </c>
      <c r="E11" s="25" t="s">
        <v>101</v>
      </c>
      <c r="F11" s="25" t="s">
        <v>102</v>
      </c>
      <c r="G11" s="34" t="s">
        <v>1</v>
      </c>
      <c r="H11" s="35">
        <f>VLOOKUP(G11,$B$36:$C$50,2)</f>
        <v>95</v>
      </c>
      <c r="I11" s="36">
        <v>0.07</v>
      </c>
      <c r="J11" s="39">
        <f>H11*I11</f>
        <v>6.65</v>
      </c>
    </row>
    <row r="12" spans="1:10" ht="267.75">
      <c r="A12" s="6" t="s">
        <v>83</v>
      </c>
      <c r="B12" s="25" t="s">
        <v>103</v>
      </c>
      <c r="C12" s="25" t="s">
        <v>104</v>
      </c>
      <c r="D12" s="25" t="s">
        <v>105</v>
      </c>
      <c r="E12" s="25" t="s">
        <v>106</v>
      </c>
      <c r="F12" s="25" t="s">
        <v>107</v>
      </c>
      <c r="G12" s="34" t="s">
        <v>1</v>
      </c>
      <c r="H12" s="35">
        <f>VLOOKUP(G12,$B$36:$C$50,2)</f>
        <v>95</v>
      </c>
      <c r="I12" s="36">
        <v>0.06</v>
      </c>
      <c r="J12" s="39">
        <f>H12*I12</f>
        <v>5.7</v>
      </c>
    </row>
    <row r="13" spans="1:10" ht="12.75">
      <c r="A13" s="49" t="s">
        <v>125</v>
      </c>
      <c r="B13" s="8"/>
      <c r="C13" s="8"/>
      <c r="D13" s="8"/>
      <c r="E13" s="8"/>
      <c r="F13" s="8"/>
      <c r="G13" s="41"/>
      <c r="H13" s="41"/>
      <c r="I13" s="41"/>
      <c r="J13" s="42"/>
    </row>
    <row r="14" spans="1:10" ht="409.5">
      <c r="A14" s="6" t="s">
        <v>65</v>
      </c>
      <c r="B14" s="9" t="s">
        <v>52</v>
      </c>
      <c r="C14" s="9" t="s">
        <v>53</v>
      </c>
      <c r="D14" s="9" t="s">
        <v>108</v>
      </c>
      <c r="E14" s="9" t="s">
        <v>109</v>
      </c>
      <c r="F14" s="9" t="s">
        <v>110</v>
      </c>
      <c r="G14" s="34" t="s">
        <v>1</v>
      </c>
      <c r="H14" s="35">
        <f>VLOOKUP(G14,$B$36:$C$50,2)</f>
        <v>95</v>
      </c>
      <c r="I14" s="36">
        <v>0.125</v>
      </c>
      <c r="J14" s="39">
        <f>H14*I14</f>
        <v>11.875</v>
      </c>
    </row>
    <row r="15" spans="1:10" ht="242.25">
      <c r="A15" s="6" t="s">
        <v>86</v>
      </c>
      <c r="B15" s="9" t="s">
        <v>111</v>
      </c>
      <c r="C15" s="9" t="s">
        <v>112</v>
      </c>
      <c r="D15" s="9" t="s">
        <v>113</v>
      </c>
      <c r="E15" s="9" t="s">
        <v>114</v>
      </c>
      <c r="F15" s="9" t="s">
        <v>126</v>
      </c>
      <c r="G15" s="34" t="s">
        <v>1</v>
      </c>
      <c r="H15" s="35">
        <f>VLOOKUP(G15,$B$36:$C$50,2)</f>
        <v>95</v>
      </c>
      <c r="I15" s="36">
        <v>0.125</v>
      </c>
      <c r="J15" s="39">
        <f>H15*I15</f>
        <v>11.875</v>
      </c>
    </row>
    <row r="16" spans="1:10" ht="12.75">
      <c r="A16" s="49" t="s">
        <v>79</v>
      </c>
      <c r="B16" s="8"/>
      <c r="C16" s="8"/>
      <c r="D16" s="8"/>
      <c r="E16" s="8"/>
      <c r="F16" s="8"/>
      <c r="G16" s="52"/>
      <c r="H16" s="53"/>
      <c r="I16" s="54"/>
      <c r="J16" s="55"/>
    </row>
    <row r="17" spans="1:10" ht="331.5">
      <c r="A17" s="6" t="s">
        <v>60</v>
      </c>
      <c r="B17" s="25" t="s">
        <v>66</v>
      </c>
      <c r="C17" s="25" t="s">
        <v>56</v>
      </c>
      <c r="D17" s="25" t="s">
        <v>55</v>
      </c>
      <c r="E17" s="25" t="s">
        <v>54</v>
      </c>
      <c r="F17" s="25" t="s">
        <v>115</v>
      </c>
      <c r="G17" s="34" t="s">
        <v>1</v>
      </c>
      <c r="H17" s="35">
        <f>VLOOKUP(G17,$B$36:$C$50,2)</f>
        <v>95</v>
      </c>
      <c r="I17" s="36">
        <v>0.2</v>
      </c>
      <c r="J17" s="39">
        <f>H17*I17</f>
        <v>19</v>
      </c>
    </row>
    <row r="18" spans="1:10" ht="12.75">
      <c r="A18" s="49" t="s">
        <v>80</v>
      </c>
      <c r="B18" s="8"/>
      <c r="C18" s="8"/>
      <c r="D18" s="8"/>
      <c r="E18" s="8"/>
      <c r="F18" s="8"/>
      <c r="G18" s="41"/>
      <c r="H18" s="41"/>
      <c r="I18" s="41"/>
      <c r="J18" s="42"/>
    </row>
    <row r="19" spans="1:10" ht="165.75">
      <c r="A19" s="6" t="s">
        <v>61</v>
      </c>
      <c r="B19" s="9" t="s">
        <v>12</v>
      </c>
      <c r="C19" s="9" t="s">
        <v>21</v>
      </c>
      <c r="D19" s="9" t="s">
        <v>20</v>
      </c>
      <c r="E19" s="9" t="s">
        <v>22</v>
      </c>
      <c r="F19" s="9" t="s">
        <v>23</v>
      </c>
      <c r="G19" s="34" t="s">
        <v>1</v>
      </c>
      <c r="H19" s="35">
        <f>VLOOKUP(G19,$B$36:$C$50,2)</f>
        <v>95</v>
      </c>
      <c r="I19" s="36">
        <v>0.05</v>
      </c>
      <c r="J19" s="39">
        <f>H19*I19</f>
        <v>4.75</v>
      </c>
    </row>
    <row r="20" spans="1:10" ht="255">
      <c r="A20" s="6" t="s">
        <v>62</v>
      </c>
      <c r="B20" s="9" t="s">
        <v>15</v>
      </c>
      <c r="C20" s="9" t="s">
        <v>49</v>
      </c>
      <c r="D20" s="9" t="s">
        <v>14</v>
      </c>
      <c r="E20" s="9" t="s">
        <v>13</v>
      </c>
      <c r="F20" s="9" t="s">
        <v>67</v>
      </c>
      <c r="G20" s="34" t="s">
        <v>1</v>
      </c>
      <c r="H20" s="35">
        <f>VLOOKUP(G20,$B$36:$C$50,2)</f>
        <v>95</v>
      </c>
      <c r="I20" s="36">
        <v>0.05</v>
      </c>
      <c r="J20" s="39">
        <f>H20*I20</f>
        <v>4.75</v>
      </c>
    </row>
    <row r="21" spans="1:10" ht="255">
      <c r="A21" s="6" t="s">
        <v>68</v>
      </c>
      <c r="B21" s="9" t="s">
        <v>16</v>
      </c>
      <c r="C21" s="9" t="s">
        <v>17</v>
      </c>
      <c r="D21" s="9" t="s">
        <v>18</v>
      </c>
      <c r="E21" s="9" t="s">
        <v>19</v>
      </c>
      <c r="F21" s="9" t="s">
        <v>69</v>
      </c>
      <c r="G21" s="34" t="s">
        <v>1</v>
      </c>
      <c r="H21" s="35">
        <f>VLOOKUP(G21,$B$36:$C$50,2)</f>
        <v>95</v>
      </c>
      <c r="I21" s="36">
        <v>0.05</v>
      </c>
      <c r="J21" s="39">
        <f>H21*I21</f>
        <v>4.75</v>
      </c>
    </row>
    <row r="22" spans="1:10" ht="165.75">
      <c r="A22" s="6" t="s">
        <v>70</v>
      </c>
      <c r="B22" s="9" t="s">
        <v>26</v>
      </c>
      <c r="C22" s="9" t="s">
        <v>48</v>
      </c>
      <c r="D22" s="9" t="s">
        <v>25</v>
      </c>
      <c r="E22" s="9" t="s">
        <v>24</v>
      </c>
      <c r="F22" s="9" t="s">
        <v>71</v>
      </c>
      <c r="G22" s="34" t="s">
        <v>1</v>
      </c>
      <c r="H22" s="35">
        <f>VLOOKUP(G22,$B$36:$C$50,2)</f>
        <v>95</v>
      </c>
      <c r="I22" s="36">
        <v>0.05</v>
      </c>
      <c r="J22" s="39">
        <f>H22*I22</f>
        <v>4.75</v>
      </c>
    </row>
    <row r="23" spans="1:10" ht="12.75">
      <c r="A23" s="49" t="s">
        <v>59</v>
      </c>
      <c r="B23" s="8"/>
      <c r="C23" s="8"/>
      <c r="D23" s="8"/>
      <c r="E23" s="8"/>
      <c r="F23" s="8"/>
      <c r="G23" s="41"/>
      <c r="H23" s="41"/>
      <c r="I23" s="41"/>
      <c r="J23" s="42"/>
    </row>
    <row r="24" spans="1:10" ht="408">
      <c r="A24" s="6" t="s">
        <v>63</v>
      </c>
      <c r="B24" s="5" t="s">
        <v>57</v>
      </c>
      <c r="C24" s="5" t="s">
        <v>72</v>
      </c>
      <c r="D24" s="5" t="s">
        <v>73</v>
      </c>
      <c r="E24" s="5" t="s">
        <v>74</v>
      </c>
      <c r="F24" s="5" t="s">
        <v>75</v>
      </c>
      <c r="G24" s="34" t="s">
        <v>1</v>
      </c>
      <c r="H24" s="35">
        <f>VLOOKUP(G24,$B$36:$C$50,2)</f>
        <v>95</v>
      </c>
      <c r="I24" s="36">
        <v>0.03</v>
      </c>
      <c r="J24" s="39">
        <f>H24*I24</f>
        <v>2.85</v>
      </c>
    </row>
    <row r="25" spans="1:10" ht="165.75">
      <c r="A25" s="6" t="s">
        <v>81</v>
      </c>
      <c r="B25" s="25" t="s">
        <v>123</v>
      </c>
      <c r="C25" s="25" t="s">
        <v>122</v>
      </c>
      <c r="D25" s="25" t="s">
        <v>121</v>
      </c>
      <c r="E25" s="25" t="s">
        <v>120</v>
      </c>
      <c r="F25" s="25" t="s">
        <v>119</v>
      </c>
      <c r="G25" s="34" t="s">
        <v>1</v>
      </c>
      <c r="H25" s="35">
        <f>VLOOKUP(G25,$B$36:$C$50,2)</f>
        <v>95</v>
      </c>
      <c r="I25" s="36">
        <v>0.04</v>
      </c>
      <c r="J25" s="39">
        <f>H25*I25</f>
        <v>3.8000000000000003</v>
      </c>
    </row>
    <row r="26" spans="1:10" ht="229.5">
      <c r="A26" s="6" t="s">
        <v>116</v>
      </c>
      <c r="B26" s="9" t="s">
        <v>27</v>
      </c>
      <c r="C26" s="9" t="s">
        <v>76</v>
      </c>
      <c r="D26" s="9" t="s">
        <v>77</v>
      </c>
      <c r="E26" s="9" t="s">
        <v>117</v>
      </c>
      <c r="F26" s="9" t="s">
        <v>118</v>
      </c>
      <c r="G26" s="34" t="s">
        <v>1</v>
      </c>
      <c r="H26" s="35">
        <f>VLOOKUP(G26,$B$36:$C$50,2)</f>
        <v>95</v>
      </c>
      <c r="I26" s="36">
        <v>0.03</v>
      </c>
      <c r="J26" s="39">
        <f>H26*I26</f>
        <v>2.85</v>
      </c>
    </row>
    <row r="27" spans="1:10" ht="12.75">
      <c r="A27" s="6"/>
      <c r="B27" s="1"/>
      <c r="C27" s="1"/>
      <c r="D27" s="1"/>
      <c r="E27" s="1"/>
      <c r="F27" s="1"/>
      <c r="G27" s="1"/>
      <c r="H27" s="51" t="s">
        <v>78</v>
      </c>
      <c r="I27" s="50">
        <f>SUM(I9:I26)</f>
        <v>1.0000000000000002</v>
      </c>
      <c r="J27" s="38"/>
    </row>
    <row r="28" spans="1:10" ht="89.25">
      <c r="A28" s="6" t="s">
        <v>64</v>
      </c>
      <c r="B28" s="11"/>
      <c r="C28" s="12"/>
      <c r="D28" s="12"/>
      <c r="E28" s="12"/>
      <c r="F28" s="13"/>
      <c r="G28" s="1"/>
      <c r="H28" s="1"/>
      <c r="I28" s="37" t="s">
        <v>46</v>
      </c>
      <c r="J28" s="39">
        <f>SUM(J9:J26)</f>
        <v>94.99999999999999</v>
      </c>
    </row>
    <row r="29" spans="1:10" ht="12.75">
      <c r="A29" s="6"/>
      <c r="B29" s="14"/>
      <c r="C29" s="10"/>
      <c r="D29" s="10"/>
      <c r="E29" s="10"/>
      <c r="F29" s="15"/>
      <c r="G29" s="1"/>
      <c r="H29" s="1"/>
      <c r="I29" s="1"/>
      <c r="J29" s="38"/>
    </row>
    <row r="30" spans="1:10" ht="12.75">
      <c r="A30" s="6"/>
      <c r="B30" s="14"/>
      <c r="C30" s="10"/>
      <c r="D30" s="10"/>
      <c r="E30" s="10"/>
      <c r="F30" s="15"/>
      <c r="G30" s="1"/>
      <c r="H30" s="1"/>
      <c r="I30" s="1"/>
      <c r="J30" s="38"/>
    </row>
    <row r="31" spans="1:10" ht="12.75">
      <c r="A31" s="6"/>
      <c r="B31" s="16"/>
      <c r="C31" s="17"/>
      <c r="D31" s="17"/>
      <c r="E31" s="17"/>
      <c r="F31" s="18"/>
      <c r="G31" s="1"/>
      <c r="H31" s="1"/>
      <c r="I31" s="1"/>
      <c r="J31" s="38"/>
    </row>
    <row r="32" spans="1:10" ht="12.75">
      <c r="A32" s="6"/>
      <c r="B32" s="19"/>
      <c r="C32" s="20"/>
      <c r="D32" s="20"/>
      <c r="E32" s="20"/>
      <c r="F32" s="21"/>
      <c r="G32" s="1"/>
      <c r="H32" s="1"/>
      <c r="I32" s="1"/>
      <c r="J32" s="38"/>
    </row>
    <row r="33" spans="1:10" ht="12.75">
      <c r="A33" s="6"/>
      <c r="B33" s="22"/>
      <c r="C33" s="23"/>
      <c r="D33" s="23"/>
      <c r="E33" s="23"/>
      <c r="F33" s="24"/>
      <c r="G33" s="1"/>
      <c r="H33" s="1"/>
      <c r="I33" s="1"/>
      <c r="J33" s="38"/>
    </row>
    <row r="34" spans="1:10" ht="12.75">
      <c r="A34" s="6"/>
      <c r="B34" s="1"/>
      <c r="C34" s="1"/>
      <c r="D34" s="1"/>
      <c r="E34" s="1"/>
      <c r="F34" s="1"/>
      <c r="G34" s="1"/>
      <c r="H34" s="1"/>
      <c r="I34" s="1"/>
      <c r="J34" s="38"/>
    </row>
    <row r="35" spans="1:10" ht="12.75">
      <c r="A35" s="6"/>
      <c r="B35" s="32" t="s">
        <v>38</v>
      </c>
      <c r="C35" s="33"/>
      <c r="D35" s="1"/>
      <c r="E35" s="1"/>
      <c r="F35" s="1"/>
      <c r="G35" s="1"/>
      <c r="H35" s="1"/>
      <c r="I35" s="1"/>
      <c r="J35" s="38"/>
    </row>
    <row r="36" spans="1:10" ht="12.75">
      <c r="A36" s="6"/>
      <c r="B36" s="26" t="s">
        <v>1</v>
      </c>
      <c r="C36" s="27">
        <v>95</v>
      </c>
      <c r="D36" s="1"/>
      <c r="E36" s="1"/>
      <c r="F36" s="1"/>
      <c r="G36" s="1"/>
      <c r="H36" s="1"/>
      <c r="I36" s="1"/>
      <c r="J36" s="38"/>
    </row>
    <row r="37" spans="1:10" ht="12.75">
      <c r="A37" s="6"/>
      <c r="B37" s="28" t="s">
        <v>28</v>
      </c>
      <c r="C37" s="29">
        <v>91</v>
      </c>
      <c r="D37" s="1"/>
      <c r="E37" s="1"/>
      <c r="F37" s="1"/>
      <c r="G37" s="1"/>
      <c r="H37" s="1"/>
      <c r="I37" s="1"/>
      <c r="J37" s="38"/>
    </row>
    <row r="38" spans="1:10" ht="12.75">
      <c r="A38" s="6"/>
      <c r="B38" s="28" t="s">
        <v>29</v>
      </c>
      <c r="C38" s="29">
        <v>98</v>
      </c>
      <c r="D38" s="1"/>
      <c r="E38" s="1"/>
      <c r="F38" s="1"/>
      <c r="G38" s="1"/>
      <c r="H38" s="1"/>
      <c r="I38" s="1"/>
      <c r="J38" s="38"/>
    </row>
    <row r="39" spans="1:10" ht="12.75">
      <c r="A39" s="6"/>
      <c r="B39" s="28" t="s">
        <v>2</v>
      </c>
      <c r="C39" s="29">
        <v>85</v>
      </c>
      <c r="D39" s="1"/>
      <c r="E39" s="1"/>
      <c r="F39" s="1"/>
      <c r="G39" s="1"/>
      <c r="H39" s="1"/>
      <c r="I39" s="1"/>
      <c r="J39" s="38"/>
    </row>
    <row r="40" spans="1:10" ht="12.75">
      <c r="A40" s="6"/>
      <c r="B40" s="28" t="s">
        <v>30</v>
      </c>
      <c r="C40" s="29">
        <v>81</v>
      </c>
      <c r="D40" s="1"/>
      <c r="E40" s="1"/>
      <c r="F40" s="1"/>
      <c r="G40" s="1"/>
      <c r="H40" s="1"/>
      <c r="I40" s="1"/>
      <c r="J40" s="38"/>
    </row>
    <row r="41" spans="1:10" ht="12.75">
      <c r="A41" s="6"/>
      <c r="B41" s="28" t="s">
        <v>31</v>
      </c>
      <c r="C41" s="29">
        <v>88</v>
      </c>
      <c r="D41" s="1"/>
      <c r="E41" s="1"/>
      <c r="F41" s="1"/>
      <c r="G41" s="1"/>
      <c r="H41" s="1"/>
      <c r="I41" s="1"/>
      <c r="J41" s="38"/>
    </row>
    <row r="42" spans="1:10" ht="12.75">
      <c r="A42" s="6"/>
      <c r="B42" s="28" t="s">
        <v>10</v>
      </c>
      <c r="C42" s="29">
        <v>75</v>
      </c>
      <c r="D42" s="1"/>
      <c r="E42" s="1"/>
      <c r="F42" s="1"/>
      <c r="G42" s="1"/>
      <c r="H42" s="1"/>
      <c r="I42" s="1"/>
      <c r="J42" s="38"/>
    </row>
    <row r="43" spans="1:10" ht="12.75">
      <c r="A43" s="6"/>
      <c r="B43" s="28" t="s">
        <v>32</v>
      </c>
      <c r="C43" s="29">
        <v>71</v>
      </c>
      <c r="D43" s="1"/>
      <c r="E43" s="1"/>
      <c r="F43" s="1"/>
      <c r="G43" s="1"/>
      <c r="H43" s="1"/>
      <c r="I43" s="1"/>
      <c r="J43" s="38"/>
    </row>
    <row r="44" spans="1:10" ht="12.75">
      <c r="A44" s="6"/>
      <c r="B44" s="28" t="s">
        <v>33</v>
      </c>
      <c r="C44" s="29">
        <v>78</v>
      </c>
      <c r="D44" s="1"/>
      <c r="E44" s="1"/>
      <c r="F44" s="1"/>
      <c r="G44" s="1"/>
      <c r="H44" s="1"/>
      <c r="I44" s="1"/>
      <c r="J44" s="38"/>
    </row>
    <row r="45" spans="1:10" ht="12.75">
      <c r="A45" s="6"/>
      <c r="B45" s="28" t="s">
        <v>9</v>
      </c>
      <c r="C45" s="29">
        <v>65</v>
      </c>
      <c r="D45" s="1"/>
      <c r="E45" s="1"/>
      <c r="F45" s="1"/>
      <c r="G45" s="1"/>
      <c r="H45" s="1"/>
      <c r="I45" s="1"/>
      <c r="J45" s="38"/>
    </row>
    <row r="46" spans="1:10" ht="12.75">
      <c r="A46" s="6"/>
      <c r="B46" s="28" t="s">
        <v>34</v>
      </c>
      <c r="C46" s="29">
        <v>61</v>
      </c>
      <c r="D46" s="1"/>
      <c r="E46" s="1"/>
      <c r="F46" s="1"/>
      <c r="G46" s="1"/>
      <c r="H46" s="1"/>
      <c r="I46" s="1"/>
      <c r="J46" s="38"/>
    </row>
    <row r="47" spans="1:10" ht="12.75">
      <c r="A47" s="6"/>
      <c r="B47" s="28" t="s">
        <v>35</v>
      </c>
      <c r="C47" s="29">
        <v>68</v>
      </c>
      <c r="D47" s="1"/>
      <c r="E47" s="1"/>
      <c r="F47" s="1"/>
      <c r="G47" s="1"/>
      <c r="H47" s="1"/>
      <c r="I47" s="1"/>
      <c r="J47" s="38"/>
    </row>
    <row r="48" spans="1:10" ht="12.75">
      <c r="A48" s="6"/>
      <c r="B48" s="28" t="s">
        <v>8</v>
      </c>
      <c r="C48" s="29">
        <v>40</v>
      </c>
      <c r="D48" s="1"/>
      <c r="E48" s="1"/>
      <c r="F48" s="1"/>
      <c r="G48" s="1"/>
      <c r="H48" s="1"/>
      <c r="I48" s="1"/>
      <c r="J48" s="38"/>
    </row>
    <row r="49" spans="1:10" ht="12.75">
      <c r="A49" s="6"/>
      <c r="B49" s="28" t="s">
        <v>36</v>
      </c>
      <c r="C49" s="29">
        <v>0</v>
      </c>
      <c r="D49" s="1"/>
      <c r="E49" s="1"/>
      <c r="F49" s="1"/>
      <c r="G49" s="1"/>
      <c r="H49" s="1"/>
      <c r="I49" s="1"/>
      <c r="J49" s="38"/>
    </row>
    <row r="50" spans="1:10" ht="12.75">
      <c r="A50" s="6"/>
      <c r="B50" s="30" t="s">
        <v>37</v>
      </c>
      <c r="C50" s="31">
        <v>55</v>
      </c>
      <c r="D50" s="1"/>
      <c r="E50" s="1"/>
      <c r="F50" s="1"/>
      <c r="G50" s="1"/>
      <c r="H50" s="1"/>
      <c r="I50" s="1"/>
      <c r="J50" s="38"/>
    </row>
    <row r="51" spans="1:10" ht="12.75">
      <c r="A51" s="6"/>
      <c r="B51" s="1"/>
      <c r="C51" s="1"/>
      <c r="D51" s="1"/>
      <c r="E51" s="1"/>
      <c r="F51" s="1"/>
      <c r="G51" s="1"/>
      <c r="H51" s="1"/>
      <c r="I51" s="1"/>
      <c r="J51" s="38"/>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J51"/>
    </sheetView>
  </sheetViews>
  <sheetFormatPr defaultColWidth="9.140625" defaultRowHeight="12.75"/>
  <sheetData>
    <row r="1" spans="1:10" ht="16.5" thickBot="1">
      <c r="A1" s="6"/>
      <c r="B1" s="1"/>
      <c r="C1" s="1"/>
      <c r="D1" s="43" t="s">
        <v>87</v>
      </c>
      <c r="E1" s="1"/>
      <c r="F1" s="1"/>
      <c r="G1" s="1"/>
      <c r="H1" s="1"/>
      <c r="I1" s="1"/>
      <c r="J1" s="38"/>
    </row>
    <row r="2" spans="1:10" ht="16.5" thickBot="1">
      <c r="A2" s="48" t="s">
        <v>58</v>
      </c>
      <c r="B2" s="44"/>
      <c r="C2" s="45"/>
      <c r="D2" s="46"/>
      <c r="E2" s="47"/>
      <c r="F2" s="1"/>
      <c r="G2" s="1"/>
      <c r="H2" s="1"/>
      <c r="I2" s="1"/>
      <c r="J2" s="38"/>
    </row>
    <row r="3" spans="1:10" ht="12.75">
      <c r="A3" s="6"/>
      <c r="B3" s="1"/>
      <c r="C3" s="1"/>
      <c r="D3" s="3" t="s">
        <v>5</v>
      </c>
      <c r="E3" s="1"/>
      <c r="F3" s="1"/>
      <c r="G3" s="1"/>
      <c r="H3" s="1"/>
      <c r="I3" s="1"/>
      <c r="J3" s="38"/>
    </row>
    <row r="4" spans="1:10" ht="63.75">
      <c r="A4" s="6"/>
      <c r="B4" s="4" t="s">
        <v>7</v>
      </c>
      <c r="C4" s="4" t="s">
        <v>6</v>
      </c>
      <c r="D4" s="4" t="s">
        <v>50</v>
      </c>
      <c r="E4" s="4" t="s">
        <v>51</v>
      </c>
      <c r="F4" s="4" t="s">
        <v>3</v>
      </c>
      <c r="G4" s="1"/>
      <c r="H4" s="1"/>
      <c r="I4" s="2"/>
      <c r="J4" s="38"/>
    </row>
    <row r="5" spans="1:10" ht="12.75">
      <c r="A5" s="6"/>
      <c r="B5" s="2"/>
      <c r="C5" s="2"/>
      <c r="D5" s="3" t="s">
        <v>11</v>
      </c>
      <c r="E5" s="2"/>
      <c r="F5" s="2"/>
      <c r="G5" s="1"/>
      <c r="H5" s="1"/>
      <c r="I5" s="2"/>
      <c r="J5" s="38"/>
    </row>
    <row r="6" spans="1:10" ht="12.75">
      <c r="A6" s="6"/>
      <c r="B6" s="4" t="s">
        <v>8</v>
      </c>
      <c r="C6" s="4" t="s">
        <v>42</v>
      </c>
      <c r="D6" s="4" t="s">
        <v>43</v>
      </c>
      <c r="E6" s="4" t="s">
        <v>44</v>
      </c>
      <c r="F6" s="4" t="s">
        <v>45</v>
      </c>
      <c r="G6" s="1"/>
      <c r="H6" s="1"/>
      <c r="I6" s="2"/>
      <c r="J6" s="38"/>
    </row>
    <row r="7" spans="1:10" ht="12.75">
      <c r="A7" s="7" t="s">
        <v>0</v>
      </c>
      <c r="B7" s="5"/>
      <c r="C7" s="5"/>
      <c r="D7" s="5"/>
      <c r="E7" s="5"/>
      <c r="F7" s="5"/>
      <c r="G7" s="3" t="s">
        <v>47</v>
      </c>
      <c r="H7" s="1"/>
      <c r="I7" s="1"/>
      <c r="J7" s="38"/>
    </row>
    <row r="8" spans="1:10" ht="12.75">
      <c r="A8" s="49" t="s">
        <v>124</v>
      </c>
      <c r="B8" s="8"/>
      <c r="C8" s="8"/>
      <c r="D8" s="8"/>
      <c r="E8" s="8"/>
      <c r="F8" s="8"/>
      <c r="G8" s="3" t="s">
        <v>4</v>
      </c>
      <c r="H8" s="3" t="s">
        <v>40</v>
      </c>
      <c r="I8" s="3" t="s">
        <v>39</v>
      </c>
      <c r="J8" s="40" t="s">
        <v>41</v>
      </c>
    </row>
    <row r="9" spans="1:10" ht="153">
      <c r="A9" s="6" t="s">
        <v>84</v>
      </c>
      <c r="B9" s="9" t="s">
        <v>92</v>
      </c>
      <c r="C9" s="9" t="s">
        <v>91</v>
      </c>
      <c r="D9" s="9" t="s">
        <v>90</v>
      </c>
      <c r="E9" s="9" t="s">
        <v>89</v>
      </c>
      <c r="F9" s="9" t="s">
        <v>88</v>
      </c>
      <c r="G9" s="34" t="s">
        <v>1</v>
      </c>
      <c r="H9" s="35">
        <f>VLOOKUP(G9,$B$36:$C$50,2)</f>
        <v>95</v>
      </c>
      <c r="I9" s="36">
        <v>0.06</v>
      </c>
      <c r="J9" s="39">
        <f>H9*I9</f>
        <v>5.7</v>
      </c>
    </row>
    <row r="10" spans="1:10" ht="306">
      <c r="A10" s="6" t="s">
        <v>85</v>
      </c>
      <c r="B10" s="9" t="s">
        <v>93</v>
      </c>
      <c r="C10" s="9" t="s">
        <v>94</v>
      </c>
      <c r="D10" s="9" t="s">
        <v>95</v>
      </c>
      <c r="E10" s="9" t="s">
        <v>96</v>
      </c>
      <c r="F10" s="9" t="s">
        <v>97</v>
      </c>
      <c r="G10" s="34" t="s">
        <v>1</v>
      </c>
      <c r="H10" s="35">
        <f>VLOOKUP(G10,$B$36:$C$50,2)</f>
        <v>95</v>
      </c>
      <c r="I10" s="36">
        <v>0.06</v>
      </c>
      <c r="J10" s="39">
        <f>H10*I10</f>
        <v>5.7</v>
      </c>
    </row>
    <row r="11" spans="1:10" ht="293.25">
      <c r="A11" s="6" t="s">
        <v>82</v>
      </c>
      <c r="B11" s="25" t="s">
        <v>98</v>
      </c>
      <c r="C11" s="25" t="s">
        <v>99</v>
      </c>
      <c r="D11" s="25" t="s">
        <v>100</v>
      </c>
      <c r="E11" s="25" t="s">
        <v>101</v>
      </c>
      <c r="F11" s="25" t="s">
        <v>102</v>
      </c>
      <c r="G11" s="34" t="s">
        <v>1</v>
      </c>
      <c r="H11" s="35">
        <f>VLOOKUP(G11,$B$36:$C$50,2)</f>
        <v>95</v>
      </c>
      <c r="I11" s="36">
        <v>0.07</v>
      </c>
      <c r="J11" s="39">
        <f>H11*I11</f>
        <v>6.65</v>
      </c>
    </row>
    <row r="12" spans="1:10" ht="267.75">
      <c r="A12" s="6" t="s">
        <v>83</v>
      </c>
      <c r="B12" s="25" t="s">
        <v>103</v>
      </c>
      <c r="C12" s="25" t="s">
        <v>104</v>
      </c>
      <c r="D12" s="25" t="s">
        <v>105</v>
      </c>
      <c r="E12" s="25" t="s">
        <v>106</v>
      </c>
      <c r="F12" s="25" t="s">
        <v>107</v>
      </c>
      <c r="G12" s="34" t="s">
        <v>1</v>
      </c>
      <c r="H12" s="35">
        <f>VLOOKUP(G12,$B$36:$C$50,2)</f>
        <v>95</v>
      </c>
      <c r="I12" s="36">
        <v>0.06</v>
      </c>
      <c r="J12" s="39">
        <f>H12*I12</f>
        <v>5.7</v>
      </c>
    </row>
    <row r="13" spans="1:10" ht="12.75">
      <c r="A13" s="49" t="s">
        <v>125</v>
      </c>
      <c r="B13" s="8"/>
      <c r="C13" s="8"/>
      <c r="D13" s="8"/>
      <c r="E13" s="8"/>
      <c r="F13" s="8"/>
      <c r="G13" s="41"/>
      <c r="H13" s="41"/>
      <c r="I13" s="41"/>
      <c r="J13" s="42"/>
    </row>
    <row r="14" spans="1:10" ht="409.5">
      <c r="A14" s="6" t="s">
        <v>65</v>
      </c>
      <c r="B14" s="9" t="s">
        <v>52</v>
      </c>
      <c r="C14" s="9" t="s">
        <v>53</v>
      </c>
      <c r="D14" s="9" t="s">
        <v>108</v>
      </c>
      <c r="E14" s="9" t="s">
        <v>109</v>
      </c>
      <c r="F14" s="9" t="s">
        <v>110</v>
      </c>
      <c r="G14" s="34" t="s">
        <v>1</v>
      </c>
      <c r="H14" s="35">
        <f>VLOOKUP(G14,$B$36:$C$50,2)</f>
        <v>95</v>
      </c>
      <c r="I14" s="36">
        <v>0.125</v>
      </c>
      <c r="J14" s="39">
        <f>H14*I14</f>
        <v>11.875</v>
      </c>
    </row>
    <row r="15" spans="1:10" ht="242.25">
      <c r="A15" s="6" t="s">
        <v>86</v>
      </c>
      <c r="B15" s="9" t="s">
        <v>111</v>
      </c>
      <c r="C15" s="9" t="s">
        <v>112</v>
      </c>
      <c r="D15" s="9" t="s">
        <v>113</v>
      </c>
      <c r="E15" s="9" t="s">
        <v>114</v>
      </c>
      <c r="F15" s="9" t="s">
        <v>126</v>
      </c>
      <c r="G15" s="34" t="s">
        <v>1</v>
      </c>
      <c r="H15" s="35">
        <f>VLOOKUP(G15,$B$36:$C$50,2)</f>
        <v>95</v>
      </c>
      <c r="I15" s="36">
        <v>0.125</v>
      </c>
      <c r="J15" s="39">
        <f>H15*I15</f>
        <v>11.875</v>
      </c>
    </row>
    <row r="16" spans="1:10" ht="12.75">
      <c r="A16" s="49" t="s">
        <v>79</v>
      </c>
      <c r="B16" s="8"/>
      <c r="C16" s="8"/>
      <c r="D16" s="8"/>
      <c r="E16" s="8"/>
      <c r="F16" s="8"/>
      <c r="G16" s="52"/>
      <c r="H16" s="53"/>
      <c r="I16" s="54"/>
      <c r="J16" s="55"/>
    </row>
    <row r="17" spans="1:10" ht="331.5">
      <c r="A17" s="6" t="s">
        <v>60</v>
      </c>
      <c r="B17" s="25" t="s">
        <v>66</v>
      </c>
      <c r="C17" s="25" t="s">
        <v>56</v>
      </c>
      <c r="D17" s="25" t="s">
        <v>55</v>
      </c>
      <c r="E17" s="25" t="s">
        <v>54</v>
      </c>
      <c r="F17" s="25" t="s">
        <v>115</v>
      </c>
      <c r="G17" s="34" t="s">
        <v>1</v>
      </c>
      <c r="H17" s="35">
        <f>VLOOKUP(G17,$B$36:$C$50,2)</f>
        <v>95</v>
      </c>
      <c r="I17" s="36">
        <v>0.2</v>
      </c>
      <c r="J17" s="39">
        <f>H17*I17</f>
        <v>19</v>
      </c>
    </row>
    <row r="18" spans="1:10" ht="12.75">
      <c r="A18" s="49" t="s">
        <v>80</v>
      </c>
      <c r="B18" s="8"/>
      <c r="C18" s="8"/>
      <c r="D18" s="8"/>
      <c r="E18" s="8"/>
      <c r="F18" s="8"/>
      <c r="G18" s="41"/>
      <c r="H18" s="41"/>
      <c r="I18" s="41"/>
      <c r="J18" s="42"/>
    </row>
    <row r="19" spans="1:10" ht="165.75">
      <c r="A19" s="6" t="s">
        <v>61</v>
      </c>
      <c r="B19" s="9" t="s">
        <v>12</v>
      </c>
      <c r="C19" s="9" t="s">
        <v>21</v>
      </c>
      <c r="D19" s="9" t="s">
        <v>20</v>
      </c>
      <c r="E19" s="9" t="s">
        <v>22</v>
      </c>
      <c r="F19" s="9" t="s">
        <v>23</v>
      </c>
      <c r="G19" s="34" t="s">
        <v>1</v>
      </c>
      <c r="H19" s="35">
        <f>VLOOKUP(G19,$B$36:$C$50,2)</f>
        <v>95</v>
      </c>
      <c r="I19" s="36">
        <v>0.05</v>
      </c>
      <c r="J19" s="39">
        <f>H19*I19</f>
        <v>4.75</v>
      </c>
    </row>
    <row r="20" spans="1:10" ht="255">
      <c r="A20" s="6" t="s">
        <v>62</v>
      </c>
      <c r="B20" s="9" t="s">
        <v>15</v>
      </c>
      <c r="C20" s="9" t="s">
        <v>49</v>
      </c>
      <c r="D20" s="9" t="s">
        <v>14</v>
      </c>
      <c r="E20" s="9" t="s">
        <v>13</v>
      </c>
      <c r="F20" s="9" t="s">
        <v>67</v>
      </c>
      <c r="G20" s="34" t="s">
        <v>1</v>
      </c>
      <c r="H20" s="35">
        <f>VLOOKUP(G20,$B$36:$C$50,2)</f>
        <v>95</v>
      </c>
      <c r="I20" s="36">
        <v>0.05</v>
      </c>
      <c r="J20" s="39">
        <f>H20*I20</f>
        <v>4.75</v>
      </c>
    </row>
    <row r="21" spans="1:10" ht="255">
      <c r="A21" s="6" t="s">
        <v>68</v>
      </c>
      <c r="B21" s="9" t="s">
        <v>16</v>
      </c>
      <c r="C21" s="9" t="s">
        <v>17</v>
      </c>
      <c r="D21" s="9" t="s">
        <v>18</v>
      </c>
      <c r="E21" s="9" t="s">
        <v>19</v>
      </c>
      <c r="F21" s="9" t="s">
        <v>69</v>
      </c>
      <c r="G21" s="34" t="s">
        <v>1</v>
      </c>
      <c r="H21" s="35">
        <f>VLOOKUP(G21,$B$36:$C$50,2)</f>
        <v>95</v>
      </c>
      <c r="I21" s="36">
        <v>0.05</v>
      </c>
      <c r="J21" s="39">
        <f>H21*I21</f>
        <v>4.75</v>
      </c>
    </row>
    <row r="22" spans="1:10" ht="165.75">
      <c r="A22" s="6" t="s">
        <v>70</v>
      </c>
      <c r="B22" s="9" t="s">
        <v>26</v>
      </c>
      <c r="C22" s="9" t="s">
        <v>48</v>
      </c>
      <c r="D22" s="9" t="s">
        <v>25</v>
      </c>
      <c r="E22" s="9" t="s">
        <v>24</v>
      </c>
      <c r="F22" s="9" t="s">
        <v>71</v>
      </c>
      <c r="G22" s="34" t="s">
        <v>1</v>
      </c>
      <c r="H22" s="35">
        <f>VLOOKUP(G22,$B$36:$C$50,2)</f>
        <v>95</v>
      </c>
      <c r="I22" s="36">
        <v>0.05</v>
      </c>
      <c r="J22" s="39">
        <f>H22*I22</f>
        <v>4.75</v>
      </c>
    </row>
    <row r="23" spans="1:10" ht="12.75">
      <c r="A23" s="49" t="s">
        <v>59</v>
      </c>
      <c r="B23" s="8"/>
      <c r="C23" s="8"/>
      <c r="D23" s="8"/>
      <c r="E23" s="8"/>
      <c r="F23" s="8"/>
      <c r="G23" s="41"/>
      <c r="H23" s="41"/>
      <c r="I23" s="41"/>
      <c r="J23" s="42"/>
    </row>
    <row r="24" spans="1:10" ht="408">
      <c r="A24" s="6" t="s">
        <v>63</v>
      </c>
      <c r="B24" s="5" t="s">
        <v>57</v>
      </c>
      <c r="C24" s="5" t="s">
        <v>72</v>
      </c>
      <c r="D24" s="5" t="s">
        <v>73</v>
      </c>
      <c r="E24" s="5" t="s">
        <v>74</v>
      </c>
      <c r="F24" s="5" t="s">
        <v>75</v>
      </c>
      <c r="G24" s="34" t="s">
        <v>1</v>
      </c>
      <c r="H24" s="35">
        <f>VLOOKUP(G24,$B$36:$C$50,2)</f>
        <v>95</v>
      </c>
      <c r="I24" s="36">
        <v>0.03</v>
      </c>
      <c r="J24" s="39">
        <f>H24*I24</f>
        <v>2.85</v>
      </c>
    </row>
    <row r="25" spans="1:10" ht="165.75">
      <c r="A25" s="6" t="s">
        <v>81</v>
      </c>
      <c r="B25" s="25" t="s">
        <v>123</v>
      </c>
      <c r="C25" s="25" t="s">
        <v>122</v>
      </c>
      <c r="D25" s="25" t="s">
        <v>121</v>
      </c>
      <c r="E25" s="25" t="s">
        <v>120</v>
      </c>
      <c r="F25" s="25" t="s">
        <v>119</v>
      </c>
      <c r="G25" s="34" t="s">
        <v>1</v>
      </c>
      <c r="H25" s="35">
        <f>VLOOKUP(G25,$B$36:$C$50,2)</f>
        <v>95</v>
      </c>
      <c r="I25" s="36">
        <v>0.04</v>
      </c>
      <c r="J25" s="39">
        <f>H25*I25</f>
        <v>3.8000000000000003</v>
      </c>
    </row>
    <row r="26" spans="1:10" ht="229.5">
      <c r="A26" s="6" t="s">
        <v>116</v>
      </c>
      <c r="B26" s="9" t="s">
        <v>27</v>
      </c>
      <c r="C26" s="9" t="s">
        <v>76</v>
      </c>
      <c r="D26" s="9" t="s">
        <v>77</v>
      </c>
      <c r="E26" s="9" t="s">
        <v>117</v>
      </c>
      <c r="F26" s="9" t="s">
        <v>118</v>
      </c>
      <c r="G26" s="34" t="s">
        <v>1</v>
      </c>
      <c r="H26" s="35">
        <f>VLOOKUP(G26,$B$36:$C$50,2)</f>
        <v>95</v>
      </c>
      <c r="I26" s="36">
        <v>0.03</v>
      </c>
      <c r="J26" s="39">
        <f>H26*I26</f>
        <v>2.85</v>
      </c>
    </row>
    <row r="27" spans="1:10" ht="12.75">
      <c r="A27" s="6"/>
      <c r="B27" s="1"/>
      <c r="C27" s="1"/>
      <c r="D27" s="1"/>
      <c r="E27" s="1"/>
      <c r="F27" s="1"/>
      <c r="G27" s="1"/>
      <c r="H27" s="51" t="s">
        <v>78</v>
      </c>
      <c r="I27" s="50">
        <f>SUM(I9:I26)</f>
        <v>1.0000000000000002</v>
      </c>
      <c r="J27" s="38"/>
    </row>
    <row r="28" spans="1:10" ht="89.25">
      <c r="A28" s="6" t="s">
        <v>64</v>
      </c>
      <c r="B28" s="11"/>
      <c r="C28" s="12"/>
      <c r="D28" s="12"/>
      <c r="E28" s="12"/>
      <c r="F28" s="13"/>
      <c r="G28" s="1"/>
      <c r="H28" s="1"/>
      <c r="I28" s="37" t="s">
        <v>46</v>
      </c>
      <c r="J28" s="39">
        <f>SUM(J9:J26)</f>
        <v>94.99999999999999</v>
      </c>
    </row>
    <row r="29" spans="1:10" ht="12.75">
      <c r="A29" s="6"/>
      <c r="B29" s="14"/>
      <c r="C29" s="10"/>
      <c r="D29" s="10"/>
      <c r="E29" s="10"/>
      <c r="F29" s="15"/>
      <c r="G29" s="1"/>
      <c r="H29" s="1"/>
      <c r="I29" s="1"/>
      <c r="J29" s="38"/>
    </row>
    <row r="30" spans="1:10" ht="12.75">
      <c r="A30" s="6"/>
      <c r="B30" s="14"/>
      <c r="C30" s="10"/>
      <c r="D30" s="10"/>
      <c r="E30" s="10"/>
      <c r="F30" s="15"/>
      <c r="G30" s="1"/>
      <c r="H30" s="1"/>
      <c r="I30" s="1"/>
      <c r="J30" s="38"/>
    </row>
    <row r="31" spans="1:10" ht="12.75">
      <c r="A31" s="6"/>
      <c r="B31" s="16"/>
      <c r="C31" s="17"/>
      <c r="D31" s="17"/>
      <c r="E31" s="17"/>
      <c r="F31" s="18"/>
      <c r="G31" s="1"/>
      <c r="H31" s="1"/>
      <c r="I31" s="1"/>
      <c r="J31" s="38"/>
    </row>
    <row r="32" spans="1:10" ht="12.75">
      <c r="A32" s="6"/>
      <c r="B32" s="19"/>
      <c r="C32" s="20"/>
      <c r="D32" s="20"/>
      <c r="E32" s="20"/>
      <c r="F32" s="21"/>
      <c r="G32" s="1"/>
      <c r="H32" s="1"/>
      <c r="I32" s="1"/>
      <c r="J32" s="38"/>
    </row>
    <row r="33" spans="1:10" ht="12.75">
      <c r="A33" s="6"/>
      <c r="B33" s="22"/>
      <c r="C33" s="23"/>
      <c r="D33" s="23"/>
      <c r="E33" s="23"/>
      <c r="F33" s="24"/>
      <c r="G33" s="1"/>
      <c r="H33" s="1"/>
      <c r="I33" s="1"/>
      <c r="J33" s="38"/>
    </row>
    <row r="34" spans="1:10" ht="12.75">
      <c r="A34" s="6"/>
      <c r="B34" s="1"/>
      <c r="C34" s="1"/>
      <c r="D34" s="1"/>
      <c r="E34" s="1"/>
      <c r="F34" s="1"/>
      <c r="G34" s="1"/>
      <c r="H34" s="1"/>
      <c r="I34" s="1"/>
      <c r="J34" s="38"/>
    </row>
    <row r="35" spans="1:10" ht="12.75">
      <c r="A35" s="6"/>
      <c r="B35" s="32" t="s">
        <v>38</v>
      </c>
      <c r="C35" s="33"/>
      <c r="D35" s="1"/>
      <c r="E35" s="1"/>
      <c r="F35" s="1"/>
      <c r="G35" s="1"/>
      <c r="H35" s="1"/>
      <c r="I35" s="1"/>
      <c r="J35" s="38"/>
    </row>
    <row r="36" spans="1:10" ht="12.75">
      <c r="A36" s="6"/>
      <c r="B36" s="26" t="s">
        <v>1</v>
      </c>
      <c r="C36" s="27">
        <v>95</v>
      </c>
      <c r="D36" s="1"/>
      <c r="E36" s="1"/>
      <c r="F36" s="1"/>
      <c r="G36" s="1"/>
      <c r="H36" s="1"/>
      <c r="I36" s="1"/>
      <c r="J36" s="38"/>
    </row>
    <row r="37" spans="1:10" ht="12.75">
      <c r="A37" s="6"/>
      <c r="B37" s="28" t="s">
        <v>28</v>
      </c>
      <c r="C37" s="29">
        <v>91</v>
      </c>
      <c r="D37" s="1"/>
      <c r="E37" s="1"/>
      <c r="F37" s="1"/>
      <c r="G37" s="1"/>
      <c r="H37" s="1"/>
      <c r="I37" s="1"/>
      <c r="J37" s="38"/>
    </row>
    <row r="38" spans="1:10" ht="12.75">
      <c r="A38" s="6"/>
      <c r="B38" s="28" t="s">
        <v>29</v>
      </c>
      <c r="C38" s="29">
        <v>98</v>
      </c>
      <c r="D38" s="1"/>
      <c r="E38" s="1"/>
      <c r="F38" s="1"/>
      <c r="G38" s="1"/>
      <c r="H38" s="1"/>
      <c r="I38" s="1"/>
      <c r="J38" s="38"/>
    </row>
    <row r="39" spans="1:10" ht="12.75">
      <c r="A39" s="6"/>
      <c r="B39" s="28" t="s">
        <v>2</v>
      </c>
      <c r="C39" s="29">
        <v>85</v>
      </c>
      <c r="D39" s="1"/>
      <c r="E39" s="1"/>
      <c r="F39" s="1"/>
      <c r="G39" s="1"/>
      <c r="H39" s="1"/>
      <c r="I39" s="1"/>
      <c r="J39" s="38"/>
    </row>
    <row r="40" spans="1:10" ht="12.75">
      <c r="A40" s="6"/>
      <c r="B40" s="28" t="s">
        <v>30</v>
      </c>
      <c r="C40" s="29">
        <v>81</v>
      </c>
      <c r="D40" s="1"/>
      <c r="E40" s="1"/>
      <c r="F40" s="1"/>
      <c r="G40" s="1"/>
      <c r="H40" s="1"/>
      <c r="I40" s="1"/>
      <c r="J40" s="38"/>
    </row>
    <row r="41" spans="1:10" ht="12.75">
      <c r="A41" s="6"/>
      <c r="B41" s="28" t="s">
        <v>31</v>
      </c>
      <c r="C41" s="29">
        <v>88</v>
      </c>
      <c r="D41" s="1"/>
      <c r="E41" s="1"/>
      <c r="F41" s="1"/>
      <c r="G41" s="1"/>
      <c r="H41" s="1"/>
      <c r="I41" s="1"/>
      <c r="J41" s="38"/>
    </row>
    <row r="42" spans="1:10" ht="12.75">
      <c r="A42" s="6"/>
      <c r="B42" s="28" t="s">
        <v>10</v>
      </c>
      <c r="C42" s="29">
        <v>75</v>
      </c>
      <c r="D42" s="1"/>
      <c r="E42" s="1"/>
      <c r="F42" s="1"/>
      <c r="G42" s="1"/>
      <c r="H42" s="1"/>
      <c r="I42" s="1"/>
      <c r="J42" s="38"/>
    </row>
    <row r="43" spans="1:10" ht="12.75">
      <c r="A43" s="6"/>
      <c r="B43" s="28" t="s">
        <v>32</v>
      </c>
      <c r="C43" s="29">
        <v>71</v>
      </c>
      <c r="D43" s="1"/>
      <c r="E43" s="1"/>
      <c r="F43" s="1"/>
      <c r="G43" s="1"/>
      <c r="H43" s="1"/>
      <c r="I43" s="1"/>
      <c r="J43" s="38"/>
    </row>
    <row r="44" spans="1:10" ht="12.75">
      <c r="A44" s="6"/>
      <c r="B44" s="28" t="s">
        <v>33</v>
      </c>
      <c r="C44" s="29">
        <v>78</v>
      </c>
      <c r="D44" s="1"/>
      <c r="E44" s="1"/>
      <c r="F44" s="1"/>
      <c r="G44" s="1"/>
      <c r="H44" s="1"/>
      <c r="I44" s="1"/>
      <c r="J44" s="38"/>
    </row>
    <row r="45" spans="1:10" ht="12.75">
      <c r="A45" s="6"/>
      <c r="B45" s="28" t="s">
        <v>9</v>
      </c>
      <c r="C45" s="29">
        <v>65</v>
      </c>
      <c r="D45" s="1"/>
      <c r="E45" s="1"/>
      <c r="F45" s="1"/>
      <c r="G45" s="1"/>
      <c r="H45" s="1"/>
      <c r="I45" s="1"/>
      <c r="J45" s="38"/>
    </row>
    <row r="46" spans="1:10" ht="12.75">
      <c r="A46" s="6"/>
      <c r="B46" s="28" t="s">
        <v>34</v>
      </c>
      <c r="C46" s="29">
        <v>61</v>
      </c>
      <c r="D46" s="1"/>
      <c r="E46" s="1"/>
      <c r="F46" s="1"/>
      <c r="G46" s="1"/>
      <c r="H46" s="1"/>
      <c r="I46" s="1"/>
      <c r="J46" s="38"/>
    </row>
    <row r="47" spans="1:10" ht="12.75">
      <c r="A47" s="6"/>
      <c r="B47" s="28" t="s">
        <v>35</v>
      </c>
      <c r="C47" s="29">
        <v>68</v>
      </c>
      <c r="D47" s="1"/>
      <c r="E47" s="1"/>
      <c r="F47" s="1"/>
      <c r="G47" s="1"/>
      <c r="H47" s="1"/>
      <c r="I47" s="1"/>
      <c r="J47" s="38"/>
    </row>
    <row r="48" spans="1:10" ht="12.75">
      <c r="A48" s="6"/>
      <c r="B48" s="28" t="s">
        <v>8</v>
      </c>
      <c r="C48" s="29">
        <v>40</v>
      </c>
      <c r="D48" s="1"/>
      <c r="E48" s="1"/>
      <c r="F48" s="1"/>
      <c r="G48" s="1"/>
      <c r="H48" s="1"/>
      <c r="I48" s="1"/>
      <c r="J48" s="38"/>
    </row>
    <row r="49" spans="1:10" ht="12.75">
      <c r="A49" s="6"/>
      <c r="B49" s="28" t="s">
        <v>36</v>
      </c>
      <c r="C49" s="29">
        <v>0</v>
      </c>
      <c r="D49" s="1"/>
      <c r="E49" s="1"/>
      <c r="F49" s="1"/>
      <c r="G49" s="1"/>
      <c r="H49" s="1"/>
      <c r="I49" s="1"/>
      <c r="J49" s="38"/>
    </row>
    <row r="50" spans="1:10" ht="12.75">
      <c r="A50" s="6"/>
      <c r="B50" s="30" t="s">
        <v>37</v>
      </c>
      <c r="C50" s="31">
        <v>55</v>
      </c>
      <c r="D50" s="1"/>
      <c r="E50" s="1"/>
      <c r="F50" s="1"/>
      <c r="G50" s="1"/>
      <c r="H50" s="1"/>
      <c r="I50" s="1"/>
      <c r="J50" s="38"/>
    </row>
    <row r="51" spans="1:10" ht="12.75">
      <c r="A51" s="6"/>
      <c r="B51" s="1"/>
      <c r="C51" s="1"/>
      <c r="D51" s="1"/>
      <c r="E51" s="1"/>
      <c r="F51" s="1"/>
      <c r="G51" s="1"/>
      <c r="H51" s="1"/>
      <c r="I51" s="1"/>
      <c r="J51" s="3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&amp; Marshall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Glenn L. Stevens</dc:creator>
  <cp:keywords/>
  <dc:description/>
  <cp:lastModifiedBy>Sarpong, George A HM2 NCG 1</cp:lastModifiedBy>
  <cp:lastPrinted>2008-12-27T02:34:32Z</cp:lastPrinted>
  <dcterms:created xsi:type="dcterms:W3CDTF">2005-11-22T01:09:28Z</dcterms:created>
  <dcterms:modified xsi:type="dcterms:W3CDTF">2017-02-23T16:02:13Z</dcterms:modified>
  <cp:category/>
  <cp:version/>
  <cp:contentType/>
  <cp:contentStatus/>
</cp:coreProperties>
</file>